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45" windowWidth="14340" windowHeight="11760"/>
  </bookViews>
  <sheets>
    <sheet name="Section Status" sheetId="3" r:id="rId1"/>
  </sheets>
  <calcPr calcId="145621"/>
</workbook>
</file>

<file path=xl/calcChain.xml><?xml version="1.0" encoding="utf-8"?>
<calcChain xmlns="http://schemas.openxmlformats.org/spreadsheetml/2006/main">
  <c r="T165" i="3" l="1"/>
  <c r="T4" i="3"/>
  <c r="R165" i="3"/>
  <c r="Q165" i="3" s="1"/>
  <c r="R166" i="3"/>
  <c r="R4" i="3"/>
  <c r="Q4" i="3" s="1"/>
  <c r="R3" i="3"/>
  <c r="R64" i="3" l="1"/>
  <c r="R65" i="3"/>
  <c r="S65" i="3" s="1"/>
  <c r="T65" i="3" s="1"/>
  <c r="R66" i="3"/>
  <c r="S66" i="3" s="1"/>
  <c r="T66" i="3" s="1"/>
  <c r="R68" i="3"/>
  <c r="S68" i="3" s="1"/>
  <c r="T68" i="3" s="1"/>
  <c r="R69" i="3"/>
  <c r="S69" i="3" s="1"/>
  <c r="T69" i="3" s="1"/>
  <c r="R70" i="3"/>
  <c r="S70" i="3" s="1"/>
  <c r="T70" i="3" s="1"/>
  <c r="R71" i="3"/>
  <c r="S71" i="3" s="1"/>
  <c r="T71" i="3" s="1"/>
  <c r="R72" i="3"/>
  <c r="S72" i="3" s="1"/>
  <c r="T72" i="3" s="1"/>
  <c r="R73" i="3"/>
  <c r="S73" i="3" s="1"/>
  <c r="T73" i="3" s="1"/>
  <c r="R74" i="3"/>
  <c r="S74" i="3" s="1"/>
  <c r="T74" i="3" s="1"/>
  <c r="R75" i="3"/>
  <c r="S75" i="3" s="1"/>
  <c r="T75" i="3" s="1"/>
  <c r="R76" i="3"/>
  <c r="S76" i="3" s="1"/>
  <c r="T76" i="3" s="1"/>
  <c r="R77" i="3"/>
  <c r="S77" i="3" s="1"/>
  <c r="T77" i="3" s="1"/>
  <c r="R63" i="3"/>
  <c r="S63" i="3" s="1"/>
  <c r="T63" i="3" s="1"/>
  <c r="R60" i="3"/>
  <c r="S60" i="3" s="1"/>
  <c r="T60" i="3" s="1"/>
  <c r="R61" i="3"/>
  <c r="S61" i="3" s="1"/>
  <c r="T61" i="3" s="1"/>
  <c r="R49" i="3"/>
  <c r="S49" i="3" s="1"/>
  <c r="T49" i="3" s="1"/>
  <c r="R50" i="3"/>
  <c r="S50" i="3" s="1"/>
  <c r="T50" i="3" s="1"/>
  <c r="R51" i="3"/>
  <c r="S51" i="3" s="1"/>
  <c r="T51" i="3" s="1"/>
  <c r="R52" i="3"/>
  <c r="S52" i="3" s="1"/>
  <c r="T52" i="3" s="1"/>
  <c r="R53" i="3"/>
  <c r="S53" i="3" s="1"/>
  <c r="T53" i="3" s="1"/>
  <c r="R54" i="3"/>
  <c r="S54" i="3" s="1"/>
  <c r="T54" i="3" s="1"/>
  <c r="R55" i="3"/>
  <c r="S55" i="3" s="1"/>
  <c r="T55" i="3" s="1"/>
  <c r="R56" i="3"/>
  <c r="S56" i="3" s="1"/>
  <c r="T56" i="3" s="1"/>
  <c r="R57" i="3"/>
  <c r="S57" i="3" s="1"/>
  <c r="T57" i="3" s="1"/>
  <c r="R58" i="3"/>
  <c r="S58" i="3" s="1"/>
  <c r="T58" i="3" s="1"/>
  <c r="R59" i="3"/>
  <c r="S59" i="3" s="1"/>
  <c r="T59" i="3" s="1"/>
  <c r="R39" i="3"/>
  <c r="S39" i="3" s="1"/>
  <c r="T39" i="3" s="1"/>
  <c r="R40" i="3"/>
  <c r="S40" i="3" s="1"/>
  <c r="T40" i="3" s="1"/>
  <c r="R28" i="3"/>
  <c r="S28" i="3" s="1"/>
  <c r="T28" i="3" s="1"/>
  <c r="R29" i="3"/>
  <c r="S29" i="3" s="1"/>
  <c r="T29" i="3" s="1"/>
  <c r="R30" i="3"/>
  <c r="S30" i="3" s="1"/>
  <c r="T30" i="3" s="1"/>
  <c r="R31" i="3"/>
  <c r="S31" i="3" s="1"/>
  <c r="T31" i="3" s="1"/>
  <c r="R32" i="3"/>
  <c r="S32" i="3" s="1"/>
  <c r="T32" i="3" s="1"/>
  <c r="R33" i="3"/>
  <c r="S33" i="3" s="1"/>
  <c r="T33" i="3" s="1"/>
  <c r="R34" i="3"/>
  <c r="S34" i="3" s="1"/>
  <c r="T34" i="3" s="1"/>
  <c r="R35" i="3"/>
  <c r="S35" i="3" s="1"/>
  <c r="T35" i="3" s="1"/>
  <c r="R36" i="3"/>
  <c r="S36" i="3" s="1"/>
  <c r="T36" i="3" s="1"/>
  <c r="R37" i="3"/>
  <c r="S37" i="3" s="1"/>
  <c r="T37" i="3" s="1"/>
  <c r="R38" i="3"/>
  <c r="S38" i="3" s="1"/>
  <c r="T38" i="3" s="1"/>
  <c r="R41" i="3"/>
  <c r="S41" i="3" s="1"/>
  <c r="T41" i="3" s="1"/>
  <c r="R42" i="3"/>
  <c r="S42" i="3" s="1"/>
  <c r="T42" i="3" s="1"/>
  <c r="R44" i="3"/>
  <c r="S44" i="3" s="1"/>
  <c r="T44" i="3" s="1"/>
  <c r="R45" i="3"/>
  <c r="S45" i="3" s="1"/>
  <c r="T45" i="3" s="1"/>
  <c r="R46" i="3"/>
  <c r="S46" i="3" s="1"/>
  <c r="T46" i="3" s="1"/>
  <c r="R47" i="3"/>
  <c r="S47" i="3" s="1"/>
  <c r="T47" i="3" s="1"/>
  <c r="R48" i="3"/>
  <c r="S48" i="3" s="1"/>
  <c r="T48" i="3" s="1"/>
  <c r="R7" i="3"/>
  <c r="S7" i="3" s="1"/>
  <c r="T7" i="3" s="1"/>
  <c r="R8" i="3"/>
  <c r="S8" i="3" s="1"/>
  <c r="T8" i="3" s="1"/>
  <c r="R9" i="3"/>
  <c r="S9" i="3" s="1"/>
  <c r="T9" i="3" s="1"/>
  <c r="R10" i="3"/>
  <c r="S10" i="3" s="1"/>
  <c r="T10" i="3" s="1"/>
  <c r="R11" i="3"/>
  <c r="S11" i="3" s="1"/>
  <c r="T11" i="3" s="1"/>
  <c r="R12" i="3"/>
  <c r="S12" i="3" s="1"/>
  <c r="T12" i="3" s="1"/>
  <c r="R13" i="3"/>
  <c r="S13" i="3" s="1"/>
  <c r="T13" i="3" s="1"/>
  <c r="R14" i="3"/>
  <c r="S14" i="3" s="1"/>
  <c r="T14" i="3" s="1"/>
  <c r="R15" i="3"/>
  <c r="S15" i="3" s="1"/>
  <c r="T15" i="3" s="1"/>
  <c r="R16" i="3"/>
  <c r="S16" i="3" s="1"/>
  <c r="T16" i="3" s="1"/>
  <c r="R17" i="3"/>
  <c r="S17" i="3" s="1"/>
  <c r="T17" i="3" s="1"/>
  <c r="R18" i="3"/>
  <c r="S18" i="3" s="1"/>
  <c r="T18" i="3" s="1"/>
  <c r="R19" i="3"/>
  <c r="S19" i="3" s="1"/>
  <c r="T19" i="3" s="1"/>
  <c r="R20" i="3"/>
  <c r="S20" i="3" s="1"/>
  <c r="T20" i="3" s="1"/>
  <c r="R21" i="3"/>
  <c r="S21" i="3" s="1"/>
  <c r="T21" i="3" s="1"/>
  <c r="R22" i="3"/>
  <c r="S22" i="3" s="1"/>
  <c r="T22" i="3" s="1"/>
  <c r="R23" i="3"/>
  <c r="S23" i="3" s="1"/>
  <c r="T23" i="3" s="1"/>
  <c r="R24" i="3"/>
  <c r="S24" i="3" s="1"/>
  <c r="T24" i="3" s="1"/>
  <c r="R25" i="3"/>
  <c r="S25" i="3" s="1"/>
  <c r="T25" i="3" s="1"/>
  <c r="R26" i="3"/>
  <c r="S26" i="3" s="1"/>
  <c r="T26" i="3" s="1"/>
  <c r="R27" i="3"/>
  <c r="S27" i="3" s="1"/>
  <c r="T27" i="3" s="1"/>
  <c r="R5" i="3"/>
  <c r="S5" i="3" s="1"/>
  <c r="T5" i="3" s="1"/>
  <c r="R6" i="3"/>
  <c r="Q6" i="3" s="1"/>
  <c r="R87" i="3" l="1"/>
  <c r="S87" i="3" s="1"/>
  <c r="T87" i="3" s="1"/>
  <c r="R86" i="3"/>
  <c r="S86" i="3" s="1"/>
  <c r="T86" i="3" s="1"/>
  <c r="R85" i="3"/>
  <c r="S85" i="3" s="1"/>
  <c r="T85" i="3" s="1"/>
  <c r="R84" i="3"/>
  <c r="S84" i="3" s="1"/>
  <c r="T84" i="3" s="1"/>
  <c r="R83" i="3"/>
  <c r="S83" i="3" s="1"/>
  <c r="T83" i="3" s="1"/>
  <c r="R82" i="3"/>
  <c r="S82" i="3" s="1"/>
  <c r="T82" i="3" s="1"/>
  <c r="R81" i="3"/>
  <c r="S81" i="3" s="1"/>
  <c r="T81" i="3" s="1"/>
  <c r="R80" i="3"/>
  <c r="S80" i="3" s="1"/>
  <c r="T80" i="3" s="1"/>
  <c r="R79" i="3"/>
  <c r="S79" i="3" s="1"/>
  <c r="T79" i="3" s="1"/>
  <c r="S64" i="3"/>
  <c r="T64" i="3" s="1"/>
  <c r="R67" i="3"/>
  <c r="R62" i="3"/>
  <c r="R151" i="3"/>
  <c r="S151" i="3" s="1"/>
  <c r="T151" i="3" s="1"/>
  <c r="R164" i="3"/>
  <c r="S164" i="3" s="1"/>
  <c r="T164" i="3" s="1"/>
  <c r="R160" i="3"/>
  <c r="S160" i="3" s="1"/>
  <c r="T160" i="3" s="1"/>
  <c r="R124" i="3"/>
  <c r="S124" i="3" s="1"/>
  <c r="T124" i="3" s="1"/>
  <c r="R163" i="3"/>
  <c r="S163" i="3" s="1"/>
  <c r="T163" i="3" s="1"/>
  <c r="R162" i="3"/>
  <c r="S162" i="3" s="1"/>
  <c r="T162" i="3" s="1"/>
  <c r="R161" i="3"/>
  <c r="S161" i="3" s="1"/>
  <c r="T161" i="3" s="1"/>
  <c r="R159" i="3"/>
  <c r="S159" i="3" s="1"/>
  <c r="T159" i="3" s="1"/>
  <c r="R158" i="3"/>
  <c r="S158" i="3" s="1"/>
  <c r="T158" i="3" s="1"/>
  <c r="R157" i="3"/>
  <c r="S157" i="3" s="1"/>
  <c r="T157" i="3" s="1"/>
  <c r="R156" i="3"/>
  <c r="S156" i="3" s="1"/>
  <c r="T156" i="3" s="1"/>
  <c r="R155" i="3"/>
  <c r="S155" i="3" s="1"/>
  <c r="T155" i="3" s="1"/>
  <c r="R154" i="3"/>
  <c r="S154" i="3" s="1"/>
  <c r="T154" i="3" s="1"/>
  <c r="R153" i="3"/>
  <c r="S153" i="3" s="1"/>
  <c r="T153" i="3" s="1"/>
  <c r="R152" i="3"/>
  <c r="S152" i="3" s="1"/>
  <c r="T152" i="3" s="1"/>
  <c r="R150" i="3"/>
  <c r="S150" i="3" s="1"/>
  <c r="T150" i="3" s="1"/>
  <c r="R149" i="3"/>
  <c r="S149" i="3" s="1"/>
  <c r="T149" i="3" s="1"/>
  <c r="R148" i="3"/>
  <c r="S148" i="3" s="1"/>
  <c r="T148" i="3" s="1"/>
  <c r="R147" i="3"/>
  <c r="S147" i="3" s="1"/>
  <c r="T147" i="3" s="1"/>
  <c r="R146" i="3"/>
  <c r="S146" i="3" s="1"/>
  <c r="T146" i="3" s="1"/>
  <c r="R145" i="3"/>
  <c r="S145" i="3" s="1"/>
  <c r="T145" i="3" s="1"/>
  <c r="R144" i="3"/>
  <c r="S144" i="3" s="1"/>
  <c r="T144" i="3" s="1"/>
  <c r="R143" i="3"/>
  <c r="S143" i="3" s="1"/>
  <c r="T143" i="3" s="1"/>
  <c r="R142" i="3"/>
  <c r="S142" i="3" s="1"/>
  <c r="T142" i="3" s="1"/>
  <c r="R141" i="3"/>
  <c r="S141" i="3" s="1"/>
  <c r="T141" i="3" s="1"/>
  <c r="R140" i="3"/>
  <c r="S140" i="3" s="1"/>
  <c r="T140" i="3" s="1"/>
  <c r="R139" i="3"/>
  <c r="S139" i="3" s="1"/>
  <c r="T139" i="3" s="1"/>
  <c r="R138" i="3"/>
  <c r="S138" i="3" s="1"/>
  <c r="T138" i="3" s="1"/>
  <c r="R137" i="3"/>
  <c r="S137" i="3" s="1"/>
  <c r="T137" i="3" s="1"/>
  <c r="R136" i="3"/>
  <c r="S136" i="3" s="1"/>
  <c r="T136" i="3" s="1"/>
  <c r="R135" i="3"/>
  <c r="S135" i="3" s="1"/>
  <c r="T135" i="3" s="1"/>
  <c r="R134" i="3"/>
  <c r="S134" i="3" s="1"/>
  <c r="T134" i="3" s="1"/>
  <c r="R133" i="3"/>
  <c r="S133" i="3" s="1"/>
  <c r="T133" i="3" s="1"/>
  <c r="R132" i="3"/>
  <c r="S132" i="3" s="1"/>
  <c r="T132" i="3" s="1"/>
  <c r="R131" i="3"/>
  <c r="S131" i="3" s="1"/>
  <c r="T131" i="3" s="1"/>
  <c r="R130" i="3"/>
  <c r="S130" i="3" s="1"/>
  <c r="T130" i="3" s="1"/>
  <c r="R129" i="3"/>
  <c r="S129" i="3" s="1"/>
  <c r="T129" i="3" s="1"/>
  <c r="R128" i="3"/>
  <c r="S128" i="3" s="1"/>
  <c r="T128" i="3" s="1"/>
  <c r="R127" i="3"/>
  <c r="S127" i="3" s="1"/>
  <c r="T127" i="3" s="1"/>
  <c r="R126" i="3"/>
  <c r="S126" i="3" s="1"/>
  <c r="T126" i="3" s="1"/>
  <c r="R125" i="3"/>
  <c r="S125" i="3" s="1"/>
  <c r="T125" i="3" s="1"/>
  <c r="R123" i="3"/>
  <c r="S123" i="3" s="1"/>
  <c r="T123" i="3" s="1"/>
  <c r="R122" i="3"/>
  <c r="S122" i="3" s="1"/>
  <c r="T122" i="3" s="1"/>
  <c r="R121" i="3"/>
  <c r="S121" i="3" s="1"/>
  <c r="T121" i="3" s="1"/>
  <c r="R120" i="3"/>
  <c r="S120" i="3" s="1"/>
  <c r="T120" i="3" s="1"/>
  <c r="R119" i="3"/>
  <c r="S119" i="3" s="1"/>
  <c r="T119" i="3" s="1"/>
  <c r="R118" i="3"/>
  <c r="S118" i="3" s="1"/>
  <c r="T118" i="3" s="1"/>
  <c r="R117" i="3"/>
  <c r="S117" i="3" s="1"/>
  <c r="T117" i="3" s="1"/>
  <c r="R116" i="3"/>
  <c r="S116" i="3" s="1"/>
  <c r="T116" i="3" s="1"/>
  <c r="R115" i="3"/>
  <c r="S115" i="3" s="1"/>
  <c r="T115" i="3" s="1"/>
  <c r="R114" i="3"/>
  <c r="S114" i="3" s="1"/>
  <c r="T114" i="3" s="1"/>
  <c r="R113" i="3"/>
  <c r="S113" i="3" s="1"/>
  <c r="T113" i="3" s="1"/>
  <c r="R112" i="3"/>
  <c r="S112" i="3" s="1"/>
  <c r="T112" i="3" s="1"/>
  <c r="R111" i="3"/>
  <c r="S111" i="3" s="1"/>
  <c r="T111" i="3" s="1"/>
  <c r="R110" i="3"/>
  <c r="S110" i="3" s="1"/>
  <c r="T110" i="3" s="1"/>
  <c r="R109" i="3"/>
  <c r="S109" i="3" s="1"/>
  <c r="T109" i="3" s="1"/>
  <c r="R108" i="3"/>
  <c r="S108" i="3" s="1"/>
  <c r="T108" i="3" s="1"/>
  <c r="R107" i="3"/>
  <c r="S107" i="3" s="1"/>
  <c r="T107" i="3" s="1"/>
  <c r="R106" i="3"/>
  <c r="S106" i="3" s="1"/>
  <c r="T106" i="3" s="1"/>
  <c r="R105" i="3"/>
  <c r="S105" i="3" s="1"/>
  <c r="T105" i="3" s="1"/>
  <c r="R104" i="3"/>
  <c r="S104" i="3" s="1"/>
  <c r="T104" i="3" s="1"/>
  <c r="R103" i="3"/>
  <c r="S103" i="3" s="1"/>
  <c r="T103" i="3" s="1"/>
  <c r="R102" i="3"/>
  <c r="S102" i="3" s="1"/>
  <c r="T102" i="3" s="1"/>
  <c r="R101" i="3"/>
  <c r="S101" i="3" s="1"/>
  <c r="T101" i="3" s="1"/>
  <c r="R100" i="3"/>
  <c r="S100" i="3" s="1"/>
  <c r="T100" i="3" s="1"/>
  <c r="R99" i="3"/>
  <c r="S99" i="3" s="1"/>
  <c r="T99" i="3" s="1"/>
  <c r="R98" i="3"/>
  <c r="S98" i="3" s="1"/>
  <c r="T98" i="3" s="1"/>
  <c r="R97" i="3"/>
  <c r="S97" i="3" s="1"/>
  <c r="T97" i="3" s="1"/>
  <c r="R96" i="3"/>
  <c r="S96" i="3" s="1"/>
  <c r="T96" i="3" s="1"/>
  <c r="R95" i="3"/>
  <c r="S95" i="3" s="1"/>
  <c r="T95" i="3" s="1"/>
  <c r="R94" i="3"/>
  <c r="S94" i="3" s="1"/>
  <c r="T94" i="3" s="1"/>
  <c r="R93" i="3"/>
  <c r="S93" i="3" s="1"/>
  <c r="T93" i="3" s="1"/>
  <c r="R92" i="3"/>
  <c r="S92" i="3" s="1"/>
  <c r="T92" i="3" s="1"/>
  <c r="R91" i="3"/>
  <c r="S91" i="3" s="1"/>
  <c r="T91" i="3" s="1"/>
  <c r="R90" i="3"/>
  <c r="S90" i="3" s="1"/>
  <c r="T90" i="3" s="1"/>
  <c r="R89" i="3"/>
  <c r="S89" i="3" s="1"/>
  <c r="T89" i="3" s="1"/>
  <c r="R88" i="3"/>
  <c r="S88" i="3" s="1"/>
  <c r="T88" i="3" s="1"/>
  <c r="R78" i="3"/>
  <c r="T62" i="3" l="1"/>
  <c r="Q62" i="3"/>
  <c r="T67" i="3"/>
  <c r="Q67" i="3"/>
  <c r="T78" i="3"/>
  <c r="Q78" i="3"/>
  <c r="R169" i="3"/>
  <c r="T6" i="3"/>
  <c r="S169" i="3"/>
  <c r="T169" i="3" l="1"/>
</calcChain>
</file>

<file path=xl/comments1.xml><?xml version="1.0" encoding="utf-8"?>
<comments xmlns="http://schemas.openxmlformats.org/spreadsheetml/2006/main">
  <authors>
    <author>Alan Redman - Intertek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Alan Redman - Intertek:</t>
        </r>
        <r>
          <rPr>
            <sz val="9"/>
            <color indexed="81"/>
            <rFont val="Tahoma"/>
            <family val="2"/>
          </rPr>
          <t xml:space="preserve">
Crossings marked in green.  KP = Kilometer Point. KPs start from Scotland. Lats&amp;Longs in WDS84. Based on RPL revision 2_8</t>
        </r>
      </text>
    </comment>
  </commentList>
</comments>
</file>

<file path=xl/sharedStrings.xml><?xml version="1.0" encoding="utf-8"?>
<sst xmlns="http://schemas.openxmlformats.org/spreadsheetml/2006/main" count="1655" uniqueCount="1137">
  <si>
    <t>Start KP</t>
  </si>
  <si>
    <t>Start_Long_DMS</t>
  </si>
  <si>
    <t>Start_Lat_DMS</t>
  </si>
  <si>
    <t>End KP</t>
  </si>
  <si>
    <t>End_Long_DMS</t>
  </si>
  <si>
    <t>End_Lat_DMS</t>
  </si>
  <si>
    <t>Section ID</t>
  </si>
  <si>
    <t>Tonnes/m</t>
  </si>
  <si>
    <t>Distance [m]</t>
  </si>
  <si>
    <t>Tonnes</t>
  </si>
  <si>
    <t>Tonnes +30% Contingency</t>
  </si>
  <si>
    <t>Totals</t>
  </si>
  <si>
    <t>5°2'48.1342''W</t>
  </si>
  <si>
    <t>5°2'58.5521''W</t>
  </si>
  <si>
    <t>5°16'53.2516''W</t>
  </si>
  <si>
    <t>5°16'58.2029''W</t>
  </si>
  <si>
    <t>5°17'33.5253''W</t>
  </si>
  <si>
    <t>5°19'52.6222''W</t>
  </si>
  <si>
    <t>5°20'27.9486''W</t>
  </si>
  <si>
    <t>5°21'2.9253''W</t>
  </si>
  <si>
    <t>5°22'53.0434''W</t>
  </si>
  <si>
    <t>5°24'8.4513''W</t>
  </si>
  <si>
    <t>5°24'11.0232''W</t>
  </si>
  <si>
    <t>5°24'11.869''W</t>
  </si>
  <si>
    <t>5°24'21.6188''W</t>
  </si>
  <si>
    <t>5°24'23.5633''W</t>
  </si>
  <si>
    <t>5°24'30.8611''W</t>
  </si>
  <si>
    <t>5°24'31.8209''W</t>
  </si>
  <si>
    <t>5°24'37.2804''W</t>
  </si>
  <si>
    <t>5°24'39.6847''W</t>
  </si>
  <si>
    <t>5°24'45.2053''W</t>
  </si>
  <si>
    <t>5°24'58.7779''W</t>
  </si>
  <si>
    <t>5°25'4.6427''W</t>
  </si>
  <si>
    <t>5°25'11.9811''W</t>
  </si>
  <si>
    <t>5°25'20.8988''W</t>
  </si>
  <si>
    <t>5°25'24.6536''W</t>
  </si>
  <si>
    <t>5°25'38.8333''W</t>
  </si>
  <si>
    <t>5°25'50.4692''W</t>
  </si>
  <si>
    <t>5°25'53.2467''W</t>
  </si>
  <si>
    <t>5°25'55.8115''W</t>
  </si>
  <si>
    <t>5°25'58.8827''W</t>
  </si>
  <si>
    <t>5°26'53.5676''W</t>
  </si>
  <si>
    <t>5°26'55.2686''W</t>
  </si>
  <si>
    <t>5°26'56.5247''W</t>
  </si>
  <si>
    <t>5°26'57.0481''W</t>
  </si>
  <si>
    <t>5°26'57.5976''W</t>
  </si>
  <si>
    <t>5°26'58.639''W</t>
  </si>
  <si>
    <t>5°26'59.0519''W</t>
  </si>
  <si>
    <t>5°27'15.2692''W</t>
  </si>
  <si>
    <t>5°27'21.4863''W</t>
  </si>
  <si>
    <t>5°27'44.0721''W</t>
  </si>
  <si>
    <t>5°28'33.4183''W</t>
  </si>
  <si>
    <t>5°29'0.7547''W</t>
  </si>
  <si>
    <t>5°29'7.7472''W</t>
  </si>
  <si>
    <t>5°29'13.8283''W</t>
  </si>
  <si>
    <t>5°29'22.4859''W</t>
  </si>
  <si>
    <t>5°29'24.0319''W</t>
  </si>
  <si>
    <t>5°29'47.5377''W</t>
  </si>
  <si>
    <t>5°29'50.0027''W</t>
  </si>
  <si>
    <t>5°29'51.5796''W</t>
  </si>
  <si>
    <t>5°29'52.6122''W</t>
  </si>
  <si>
    <t>5°29'53.9734''W</t>
  </si>
  <si>
    <t>5°30'3.2704''W</t>
  </si>
  <si>
    <t>5°30'4.6098''W</t>
  </si>
  <si>
    <t>5°30'5.2385''W</t>
  </si>
  <si>
    <t>5°30'3.7884''W</t>
  </si>
  <si>
    <t>5°30'2.6058''W</t>
  </si>
  <si>
    <t>5°30'1.8395''W</t>
  </si>
  <si>
    <t>5°30'1.2776''W</t>
  </si>
  <si>
    <t>5°30'1.0557''W</t>
  </si>
  <si>
    <t>5°30'0.9765''W</t>
  </si>
  <si>
    <t>5°30'0.2028''W</t>
  </si>
  <si>
    <t>5°29'53.3875''W</t>
  </si>
  <si>
    <t>5°30'15.0831''W</t>
  </si>
  <si>
    <t>5°30'15.1878''W</t>
  </si>
  <si>
    <t>5°30'15.2926''W</t>
  </si>
  <si>
    <t>5°30'49.7282''W</t>
  </si>
  <si>
    <t>5°30'50.2061''W</t>
  </si>
  <si>
    <t>5°30'51.3531''W</t>
  </si>
  <si>
    <t>5°30'54.6985''W</t>
  </si>
  <si>
    <t>5°30'55.941''W</t>
  </si>
  <si>
    <t>5°30'58.3783''W</t>
  </si>
  <si>
    <t>5°31'0.2898''W</t>
  </si>
  <si>
    <t>5°31'2.2969''W</t>
  </si>
  <si>
    <t>5°31'6.4067''W</t>
  </si>
  <si>
    <t>5°32'45.145''W</t>
  </si>
  <si>
    <t>5°33'43.2958''W</t>
  </si>
  <si>
    <t>5°34'31.0449''W</t>
  </si>
  <si>
    <t>5°34'32.3625''W</t>
  </si>
  <si>
    <t>5°34'39.5947''W</t>
  </si>
  <si>
    <t>5°35'44.9991''W</t>
  </si>
  <si>
    <t>5°35'47.1216''W</t>
  </si>
  <si>
    <t>5°35'47.5265''W</t>
  </si>
  <si>
    <t>5°35'48.8836''W</t>
  </si>
  <si>
    <t>5°35'50.659''W</t>
  </si>
  <si>
    <t>5°39'4.4651''W</t>
  </si>
  <si>
    <t>5°39'6.7024''W</t>
  </si>
  <si>
    <t>5°39'11.5626''W</t>
  </si>
  <si>
    <t>5°39'11.9869''W</t>
  </si>
  <si>
    <t>5°39'12.2183''W</t>
  </si>
  <si>
    <t>5°39'12.8591''W</t>
  </si>
  <si>
    <t>5°39'14.1041''W</t>
  </si>
  <si>
    <t>5°39'14.4517''W</t>
  </si>
  <si>
    <t>5°39'15.1903''W</t>
  </si>
  <si>
    <t>5°39'16.4067''W</t>
  </si>
  <si>
    <t>5°39'19.1276''W</t>
  </si>
  <si>
    <t>5°39'19.926''W</t>
  </si>
  <si>
    <t>5°39'23.0723''W</t>
  </si>
  <si>
    <t>5°39'24.622''W</t>
  </si>
  <si>
    <t>5°39'26.8947''W</t>
  </si>
  <si>
    <t>5°39'28.2016''W</t>
  </si>
  <si>
    <t>5°39'29.6537''W</t>
  </si>
  <si>
    <t>5°39'31.2994''W</t>
  </si>
  <si>
    <t>5°39'31.9286''W</t>
  </si>
  <si>
    <t>5°39'32.8966''W</t>
  </si>
  <si>
    <t>5°39'35.4619''W</t>
  </si>
  <si>
    <t>5°39'37.2528''W</t>
  </si>
  <si>
    <t>5°39'39.6523''W</t>
  </si>
  <si>
    <t>5°39'41.1306''W</t>
  </si>
  <si>
    <t>5°39'44.8757''W</t>
  </si>
  <si>
    <t>5°39'45.6148''W</t>
  </si>
  <si>
    <t>5°39'48.4236''W</t>
  </si>
  <si>
    <t>5°39'49.1135''W</t>
  </si>
  <si>
    <t>5°39'49.4584''W</t>
  </si>
  <si>
    <t>5°39'49.557''W</t>
  </si>
  <si>
    <t>5°39'51.0388''W</t>
  </si>
  <si>
    <t>5°39'52.5318''W</t>
  </si>
  <si>
    <t>5°39'53.0295''W</t>
  </si>
  <si>
    <t>5°40'3.7609''W</t>
  </si>
  <si>
    <t>5°40'5.5492''W</t>
  </si>
  <si>
    <t>5°40'21.1828''W</t>
  </si>
  <si>
    <t>5°40'35.6668''W</t>
  </si>
  <si>
    <t>5°40'37.1779''W</t>
  </si>
  <si>
    <t>5°40'37.9615''W</t>
  </si>
  <si>
    <t>5°40'39.6965''W</t>
  </si>
  <si>
    <t>5°40'40.4801''W</t>
  </si>
  <si>
    <t>5°40'40.9838''W</t>
  </si>
  <si>
    <t>5°40'41.4316''W</t>
  </si>
  <si>
    <t>5°40'42.1592''W</t>
  </si>
  <si>
    <t>5°40'42.9987''W</t>
  </si>
  <si>
    <t>5°40'50.6664''W</t>
  </si>
  <si>
    <t>5°40'59.1176''W</t>
  </si>
  <si>
    <t>5°41'1.4123''W</t>
  </si>
  <si>
    <t>5°41'1.5802''W</t>
  </si>
  <si>
    <t>5°41'2.1959''W</t>
  </si>
  <si>
    <t>5°41'4.1548''W</t>
  </si>
  <si>
    <t>5°41'5.2741''W</t>
  </si>
  <si>
    <t>5°41'6.3935''W</t>
  </si>
  <si>
    <t>5°41'7.289''W</t>
  </si>
  <si>
    <t>5°41'8.0725''W</t>
  </si>
  <si>
    <t>5°41'8.6882''W</t>
  </si>
  <si>
    <t>5°41'9.4158''W</t>
  </si>
  <si>
    <t>5°41'10.3112''W</t>
  </si>
  <si>
    <t>5°41'24.3032''W</t>
  </si>
  <si>
    <t>5°41'25.7583''W</t>
  </si>
  <si>
    <t>5°41'27.3814''W</t>
  </si>
  <si>
    <t>5°41'28.5008''W</t>
  </si>
  <si>
    <t>5°41'29.3962''W</t>
  </si>
  <si>
    <t>5°41'30.1238''W</t>
  </si>
  <si>
    <t>5°41'31.6349''W</t>
  </si>
  <si>
    <t>5°41'36.2243''W</t>
  </si>
  <si>
    <t>5°41'37.0078''W</t>
  </si>
  <si>
    <t>5°41'37.7913''W</t>
  </si>
  <si>
    <t>5°41'40.7576''W</t>
  </si>
  <si>
    <t>5°41'42.3217''W</t>
  </si>
  <si>
    <t>5°41'43.268''W</t>
  </si>
  <si>
    <t>5°41'45.1049''W</t>
  </si>
  <si>
    <t>5°41'46.6636''W</t>
  </si>
  <si>
    <t>5°41'48.1108''W</t>
  </si>
  <si>
    <t>5°41'48.8902''W</t>
  </si>
  <si>
    <t>5°41'50.5601''W</t>
  </si>
  <si>
    <t>5°42'0.5798''W</t>
  </si>
  <si>
    <t>5°42'3.5856''W</t>
  </si>
  <si>
    <t>5°42'24.5734''W</t>
  </si>
  <si>
    <t>5°43'4.9023''W</t>
  </si>
  <si>
    <t>55°3'31.8267''N</t>
  </si>
  <si>
    <t>55°3'30.8873''N</t>
  </si>
  <si>
    <t>55°1'48.7872''N</t>
  </si>
  <si>
    <t>55°1'48.8944''N</t>
  </si>
  <si>
    <t>55°1'41.4284''N</t>
  </si>
  <si>
    <t>55°0'59.8688''N</t>
  </si>
  <si>
    <t>55°0'48.4538''N</t>
  </si>
  <si>
    <t>55°0'38.5588''N</t>
  </si>
  <si>
    <t>55°0'7.5386''N</t>
  </si>
  <si>
    <t>54°59'43.4946''N</t>
  </si>
  <si>
    <t>54°59'42.9247''N</t>
  </si>
  <si>
    <t>54°59'42.7479''N</t>
  </si>
  <si>
    <t>54°59'39.8739''N</t>
  </si>
  <si>
    <t>54°59'39.0469''N</t>
  </si>
  <si>
    <t>54°59'34.6165''N</t>
  </si>
  <si>
    <t>54°59'33.9397''N</t>
  </si>
  <si>
    <t>54°59'31.2599''N</t>
  </si>
  <si>
    <t>54°59'30.1926''N</t>
  </si>
  <si>
    <t>54°59'27.5879''N</t>
  </si>
  <si>
    <t>54°59'19.9138''N</t>
  </si>
  <si>
    <t>54°59'15.9892''N</t>
  </si>
  <si>
    <t>54°59'9.1694''N</t>
  </si>
  <si>
    <t>54°59'4.4782''N</t>
  </si>
  <si>
    <t>54°59'2.3382''N</t>
  </si>
  <si>
    <t>54°58'54.2632''N</t>
  </si>
  <si>
    <t>54°58'46.5623''N</t>
  </si>
  <si>
    <t>54°58'45.0508''N</t>
  </si>
  <si>
    <t>54°58'43.6937''N</t>
  </si>
  <si>
    <t>54°58'42.2266''N</t>
  </si>
  <si>
    <t>54°58'5.6982''N</t>
  </si>
  <si>
    <t>54°58'3.8377''N</t>
  </si>
  <si>
    <t>54°58'2.4638''N</t>
  </si>
  <si>
    <t>54°58'1.8913''N</t>
  </si>
  <si>
    <t>54°58'1.2902''N</t>
  </si>
  <si>
    <t>54°57'59.9652''N</t>
  </si>
  <si>
    <t>54°57'59.3985''N</t>
  </si>
  <si>
    <t>54°57'34.6253''N</t>
  </si>
  <si>
    <t>54°57'24.3304''N</t>
  </si>
  <si>
    <t>54°56'50.372''N</t>
  </si>
  <si>
    <t>54°56'9.0208''N</t>
  </si>
  <si>
    <t>54°56'1.6873''N</t>
  </si>
  <si>
    <t>54°55'59.9169''N</t>
  </si>
  <si>
    <t>54°55'58.3993''N</t>
  </si>
  <si>
    <t>54°55'56.2386''N</t>
  </si>
  <si>
    <t>54°55'55.8528''N</t>
  </si>
  <si>
    <t>54°55'49.4869''N</t>
  </si>
  <si>
    <t>54°55'48.5902''N</t>
  </si>
  <si>
    <t>54°55'47.9704''N</t>
  </si>
  <si>
    <t>54°55'47.5797''N</t>
  </si>
  <si>
    <t>54°55'47.0646''N</t>
  </si>
  <si>
    <t>54°55'43.5551''N</t>
  </si>
  <si>
    <t>54°55'42.6893''N</t>
  </si>
  <si>
    <t>54°55'40.6728''N</t>
  </si>
  <si>
    <t>54°55'37.6204''N</t>
  </si>
  <si>
    <t>54°55'35.7698''N</t>
  </si>
  <si>
    <t>54°55'34.6229''N</t>
  </si>
  <si>
    <t>54°55'33.6059''N</t>
  </si>
  <si>
    <t>54°55'33.1382''N</t>
  </si>
  <si>
    <t>54°55'32.9497''N</t>
  </si>
  <si>
    <t>54°55'32.1614''N</t>
  </si>
  <si>
    <t>54°55'20.7567''N</t>
  </si>
  <si>
    <t>54°55'12.4999''N</t>
  </si>
  <si>
    <t>54°55'12.4766''N</t>
  </si>
  <si>
    <t>54°55'12.4532''N</t>
  </si>
  <si>
    <t>54°54'59.5981''N</t>
  </si>
  <si>
    <t>54°54'59.4283''N</t>
  </si>
  <si>
    <t>54°54'59.021''N</t>
  </si>
  <si>
    <t>54°54'57.833''N</t>
  </si>
  <si>
    <t>54°54'57.3917''N</t>
  </si>
  <si>
    <t>54°54'56.5261''N</t>
  </si>
  <si>
    <t>54°54'55.8472''N</t>
  </si>
  <si>
    <t>54°54'55.1343''N</t>
  </si>
  <si>
    <t>54°54'53.6746''N</t>
  </si>
  <si>
    <t>54°54'18.5647''N</t>
  </si>
  <si>
    <t>54°54'0.916''N</t>
  </si>
  <si>
    <t>54°53'32.2959''N</t>
  </si>
  <si>
    <t>54°53'31.9349''N</t>
  </si>
  <si>
    <t>54°53'30.5841''N</t>
  </si>
  <si>
    <t>54°53'4.0168''N</t>
  </si>
  <si>
    <t>54°53'1.6671''N</t>
  </si>
  <si>
    <t>54°53'1.3174''N</t>
  </si>
  <si>
    <t>54°53'0.2073''N</t>
  </si>
  <si>
    <t>54°52'58.7924''N</t>
  </si>
  <si>
    <t>54°51'0.8757''N</t>
  </si>
  <si>
    <t>54°50'59.5148''N</t>
  </si>
  <si>
    <t>54°50'56.5585''N</t>
  </si>
  <si>
    <t>54°50'56.3004''N</t>
  </si>
  <si>
    <t>54°50'56.1596''N</t>
  </si>
  <si>
    <t>54°50'55.7981''N</t>
  </si>
  <si>
    <t>54°50'55.1461''N</t>
  </si>
  <si>
    <t>54°50'54.9826''N</t>
  </si>
  <si>
    <t>54°50'54.6353''N</t>
  </si>
  <si>
    <t>54°50'54.0632''N</t>
  </si>
  <si>
    <t>54°50'53.0372''N</t>
  </si>
  <si>
    <t>54°50'52.7371''N</t>
  </si>
  <si>
    <t>54°50'51.5544''N</t>
  </si>
  <si>
    <t>54°50'50.9719''N</t>
  </si>
  <si>
    <t>54°50'50.2036''N</t>
  </si>
  <si>
    <t>54°50'49.7634''N</t>
  </si>
  <si>
    <t>54°50'49.2744''N</t>
  </si>
  <si>
    <t>54°50'48.7201''N</t>
  </si>
  <si>
    <t>54°50'48.5082''N</t>
  </si>
  <si>
    <t>54°50'48.1821''N</t>
  </si>
  <si>
    <t>54°50'47.3181''N</t>
  </si>
  <si>
    <t>54°50'46.7149''N</t>
  </si>
  <si>
    <t>54°50'45.9446''N</t>
  </si>
  <si>
    <t>54°50'45.4825''N</t>
  </si>
  <si>
    <t>54°50'44.3118''N</t>
  </si>
  <si>
    <t>54°50'44.0808''N</t>
  </si>
  <si>
    <t>54°50'43.2028''N</t>
  </si>
  <si>
    <t>54°50'42.9871''N</t>
  </si>
  <si>
    <t>54°50'42.8793''N</t>
  </si>
  <si>
    <t>54°50'42.8485''N</t>
  </si>
  <si>
    <t>54°50'42.3902''N</t>
  </si>
  <si>
    <t>54°50'41.9442''N</t>
  </si>
  <si>
    <t>54°50'41.7955''N</t>
  </si>
  <si>
    <t>54°50'39.4077''N</t>
  </si>
  <si>
    <t>54°50'39.3307''N</t>
  </si>
  <si>
    <t>54°50'38.5562''N</t>
  </si>
  <si>
    <t>54°50'38.0355''N</t>
  </si>
  <si>
    <t>54°50'37.9917''N</t>
  </si>
  <si>
    <t>54°50'37.969''N</t>
  </si>
  <si>
    <t>54°50'37.9186''N</t>
  </si>
  <si>
    <t>54°50'37.8959''N</t>
  </si>
  <si>
    <t>54°50'37.8813''N</t>
  </si>
  <si>
    <t>54°50'37.8683''N</t>
  </si>
  <si>
    <t>54°50'37.8471''N</t>
  </si>
  <si>
    <t>54°50'37.8228''N</t>
  </si>
  <si>
    <t>54°50'37.6001''N</t>
  </si>
  <si>
    <t>54°50'37.3546''N</t>
  </si>
  <si>
    <t>54°50'37.2879''N</t>
  </si>
  <si>
    <t>54°50'37.283''N</t>
  </si>
  <si>
    <t>54°50'37.2651''N</t>
  </si>
  <si>
    <t>54°50'37.2081''N</t>
  </si>
  <si>
    <t>54°50'37.1756''N</t>
  </si>
  <si>
    <t>54°50'37.143''N</t>
  </si>
  <si>
    <t>54°50'37.117''N</t>
  </si>
  <si>
    <t>54°50'37.0942''N</t>
  </si>
  <si>
    <t>54°50'37.0763''N</t>
  </si>
  <si>
    <t>54°50'37.0551''N</t>
  </si>
  <si>
    <t>54°50'37.0291''N</t>
  </si>
  <si>
    <t>54°50'36.6218''N</t>
  </si>
  <si>
    <t>54°50'36.5794''N</t>
  </si>
  <si>
    <t>54°50'36.5321''N</t>
  </si>
  <si>
    <t>54°50'36.4995''N</t>
  </si>
  <si>
    <t>54°50'36.4735''N</t>
  </si>
  <si>
    <t>54°50'36.4523''N</t>
  </si>
  <si>
    <t>54°50'36.4082''N</t>
  </si>
  <si>
    <t>54°50'36.2745''N</t>
  </si>
  <si>
    <t>54°50'36.2516''N</t>
  </si>
  <si>
    <t>54°50'36.2288''N</t>
  </si>
  <si>
    <t>54°50'36.1423''N</t>
  </si>
  <si>
    <t>54°50'36.0756''N</t>
  </si>
  <si>
    <t>54°50'36.0123''N</t>
  </si>
  <si>
    <t>54°50'35.8893''N</t>
  </si>
  <si>
    <t>54°50'35.785''N</t>
  </si>
  <si>
    <t>54°50'35.6881''N</t>
  </si>
  <si>
    <t>54°50'35.636''N</t>
  </si>
  <si>
    <t>54°50'35.5242''N</t>
  </si>
  <si>
    <t>54°50'34.8533''N</t>
  </si>
  <si>
    <t>54°50'34.652''N</t>
  </si>
  <si>
    <t>54°50'33.8883''N</t>
  </si>
  <si>
    <t>54°50'39.916''N</t>
  </si>
  <si>
    <t>5°4'10.5095''W</t>
  </si>
  <si>
    <t>5°16'57.4716''W</t>
  </si>
  <si>
    <t>5°17'1.0378''W</t>
  </si>
  <si>
    <t>5°17'34.764''W</t>
  </si>
  <si>
    <t>5°19'53.5805''W</t>
  </si>
  <si>
    <t>5°20'28.5725''W</t>
  </si>
  <si>
    <t>5°21'3.9989''W</t>
  </si>
  <si>
    <t>5°22'53.4801''W</t>
  </si>
  <si>
    <t>5°24'9.0834''W</t>
  </si>
  <si>
    <t>5°24'11.604''W</t>
  </si>
  <si>
    <t>5°24'12.24''W</t>
  </si>
  <si>
    <t>5°24'23.0239''W</t>
  </si>
  <si>
    <t>5°24'25.3671''W</t>
  </si>
  <si>
    <t>5°24'31.2517''W</t>
  </si>
  <si>
    <t>5°24'32.0699''W</t>
  </si>
  <si>
    <t>5°24'37.9037''W</t>
  </si>
  <si>
    <t>5°24'40.6642''W</t>
  </si>
  <si>
    <t>5°24'46.1452''W</t>
  </si>
  <si>
    <t>5°24'59.1091''W</t>
  </si>
  <si>
    <t>5°25'4.9671''W</t>
  </si>
  <si>
    <t>5°25'12.5856''W</t>
  </si>
  <si>
    <t>5°25'21.0985''W</t>
  </si>
  <si>
    <t>5°25'25.133''W</t>
  </si>
  <si>
    <t>5°25'39.0101''W</t>
  </si>
  <si>
    <t>5°25'50.8368''W</t>
  </si>
  <si>
    <t>5°25'53.5735''W</t>
  </si>
  <si>
    <t>5°25'56.1575''W</t>
  </si>
  <si>
    <t>5°25'59.1422''W</t>
  </si>
  <si>
    <t>5°26'53.7246''W</t>
  </si>
  <si>
    <t>5°26'55.5303''W</t>
  </si>
  <si>
    <t>5°26'56.7341''W</t>
  </si>
  <si>
    <t>5°26'57.3359''W</t>
  </si>
  <si>
    <t>5°26'58.1826''W</t>
  </si>
  <si>
    <t>5°26'58.878''W</t>
  </si>
  <si>
    <t>5°26'59.3126''W</t>
  </si>
  <si>
    <t>5°27'15.4682''W</t>
  </si>
  <si>
    <t>5°27'21.6173''W</t>
  </si>
  <si>
    <t>5°27'44.239''W</t>
  </si>
  <si>
    <t>5°28'33.9184''W</t>
  </si>
  <si>
    <t>5°29'1.2681''W</t>
  </si>
  <si>
    <t>5°29'8.211''W</t>
  </si>
  <si>
    <t>5°29'14.2921''W</t>
  </si>
  <si>
    <t>5°29'23.465''W</t>
  </si>
  <si>
    <t>5°29'24.7599''W</t>
  </si>
  <si>
    <t>5°29'48.0322''W</t>
  </si>
  <si>
    <t>5°29'51.345''W</t>
  </si>
  <si>
    <t>5°29'52.3776''W</t>
  </si>
  <si>
    <t>5°29'53.551''W</t>
  </si>
  <si>
    <t>5°30'2.1647''W</t>
  </si>
  <si>
    <t>5°30'3.9026''W</t>
  </si>
  <si>
    <t>5°30'4.826''W</t>
  </si>
  <si>
    <t>5°30'5.094''W</t>
  </si>
  <si>
    <t>5°30'2.9509''W</t>
  </si>
  <si>
    <t>5°30'1.9967''W</t>
  </si>
  <si>
    <t>5°30'1.4649''W</t>
  </si>
  <si>
    <t>5°30'1.0688''W</t>
  </si>
  <si>
    <t>5°30'0.9904''W</t>
  </si>
  <si>
    <t>5°30'0.2321''W</t>
  </si>
  <si>
    <t>5°30'0.0081''W</t>
  </si>
  <si>
    <t>5°29'53.5542''W</t>
  </si>
  <si>
    <t>5°30'17.8234''W</t>
  </si>
  <si>
    <t>5°30'49.9672''W</t>
  </si>
  <si>
    <t>5°30'50.9708''W</t>
  </si>
  <si>
    <t>5°30'51.9744''W</t>
  </si>
  <si>
    <t>5°30'55.1286''W</t>
  </si>
  <si>
    <t>5°30'56.2755''W</t>
  </si>
  <si>
    <t>5°30'58.8084''W</t>
  </si>
  <si>
    <t>5°31'1.7235''W</t>
  </si>
  <si>
    <t>5°31'5.9288''W</t>
  </si>
  <si>
    <t>5°31'7.7447''W</t>
  </si>
  <si>
    <t>5°32'46.163''W</t>
  </si>
  <si>
    <t>5°33'45.3903''W</t>
  </si>
  <si>
    <t>5°34'31.4503''W</t>
  </si>
  <si>
    <t>5°34'32.7702''W</t>
  </si>
  <si>
    <t>5°34'40.4823''W</t>
  </si>
  <si>
    <t>5°35'46.0748''W</t>
  </si>
  <si>
    <t>5°35'47.4642''W</t>
  </si>
  <si>
    <t>5°35'48.5213''W</t>
  </si>
  <si>
    <t>5°35'49.5422''W</t>
  </si>
  <si>
    <t>5°35'50.9179''W</t>
  </si>
  <si>
    <t>5°39'6.3167''W</t>
  </si>
  <si>
    <t>5°39'14.0626''W</t>
  </si>
  <si>
    <t>5°39'18.6111''W</t>
  </si>
  <si>
    <t>5°39'19.5972''W</t>
  </si>
  <si>
    <t>5°39'22.3679''W</t>
  </si>
  <si>
    <t>5°39'23.6828''W</t>
  </si>
  <si>
    <t>5°39'25.8782''W</t>
  </si>
  <si>
    <t>5°39'27.766''W</t>
  </si>
  <si>
    <t>5°39'31.3962''W</t>
  </si>
  <si>
    <t>5°39'36.914''W</t>
  </si>
  <si>
    <t>5°39'40.4407''W</t>
  </si>
  <si>
    <t>5°40'1.1398''W</t>
  </si>
  <si>
    <t>5°40'4.3756''W</t>
  </si>
  <si>
    <t>5°40'20.9595''W</t>
  </si>
  <si>
    <t>5°40'34.8832''W</t>
  </si>
  <si>
    <t>5°40'36.7302''W</t>
  </si>
  <si>
    <t>5°40'37.9055''W</t>
  </si>
  <si>
    <t>5°40'40.4241''W</t>
  </si>
  <si>
    <t>5°40'40.9279''W</t>
  </si>
  <si>
    <t>5°40'50.6104''W</t>
  </si>
  <si>
    <t>5°40'59.0617''W</t>
  </si>
  <si>
    <t>5°41'1.3563''W</t>
  </si>
  <si>
    <t>5°41'1.5243''W</t>
  </si>
  <si>
    <t>5°41'2.1399''W</t>
  </si>
  <si>
    <t>5°41'4.0988''W</t>
  </si>
  <si>
    <t>5°41'5.2182''W</t>
  </si>
  <si>
    <t>5°41'6.3375''W</t>
  </si>
  <si>
    <t>5°41'7.233''W</t>
  </si>
  <si>
    <t>5°41'8.0166''W</t>
  </si>
  <si>
    <t>5°41'8.6322''W</t>
  </si>
  <si>
    <t>5°41'9.3598''W</t>
  </si>
  <si>
    <t>5°41'10.2553''W</t>
  </si>
  <si>
    <t>5°41'25.7024''W</t>
  </si>
  <si>
    <t>5°41'26.9337''W</t>
  </si>
  <si>
    <t>5°41'28.4448''W</t>
  </si>
  <si>
    <t>5°41'29.3403''W</t>
  </si>
  <si>
    <t>5°41'30.0678''W</t>
  </si>
  <si>
    <t>5°41'31.579''W</t>
  </si>
  <si>
    <t>5°41'36.1683''W</t>
  </si>
  <si>
    <t>5°41'37.7354''W</t>
  </si>
  <si>
    <t>5°41'40.7016''W</t>
  </si>
  <si>
    <t>5°41'42.266''W</t>
  </si>
  <si>
    <t>5°41'44.6039''W</t>
  </si>
  <si>
    <t>5°41'46.1626''W</t>
  </si>
  <si>
    <t>5°41'48.0552''W</t>
  </si>
  <si>
    <t>5°41'48.8345''W</t>
  </si>
  <si>
    <t>5°41'49.1685''W</t>
  </si>
  <si>
    <t>5°42'0.5241''W</t>
  </si>
  <si>
    <t>5°42'3.7526''W</t>
  </si>
  <si>
    <t>5°43'12.7173''W</t>
  </si>
  <si>
    <t>55°3'17.6426''N</t>
  </si>
  <si>
    <t>55°1'48.8777''N</t>
  </si>
  <si>
    <t>55°1'48.6927''N</t>
  </si>
  <si>
    <t>55°1'41.0445''N</t>
  </si>
  <si>
    <t>55°0'59.5961''N</t>
  </si>
  <si>
    <t>55°0'48.2343''N</t>
  </si>
  <si>
    <t>55°0'38.2749''N</t>
  </si>
  <si>
    <t>55°0'7.3347''N</t>
  </si>
  <si>
    <t>54°59'43.3583''N</t>
  </si>
  <si>
    <t>54°59'42.8021''N</t>
  </si>
  <si>
    <t>54°59'42.672''N</t>
  </si>
  <si>
    <t>54°59'39.2801''N</t>
  </si>
  <si>
    <t>54°59'38.0753''N</t>
  </si>
  <si>
    <t>54°59'34.3405''N</t>
  </si>
  <si>
    <t>54°59'33.7643''N</t>
  </si>
  <si>
    <t>54°59'30.9832''N</t>
  </si>
  <si>
    <t>54°59'29.7578''N</t>
  </si>
  <si>
    <t>54°59'27.1251''N</t>
  </si>
  <si>
    <t>54°59'19.6937''N</t>
  </si>
  <si>
    <t>54°59'15.7657''N</t>
  </si>
  <si>
    <t>54°59'8.8793''N</t>
  </si>
  <si>
    <t>54°59'4.3643''N</t>
  </si>
  <si>
    <t>54°59'2.065''N</t>
  </si>
  <si>
    <t>54°58'54.1375''N</t>
  </si>
  <si>
    <t>54°58'46.3623''N</t>
  </si>
  <si>
    <t>54°58'44.873''N</t>
  </si>
  <si>
    <t>54°58'43.5284''N</t>
  </si>
  <si>
    <t>54°58'42.1026''N</t>
  </si>
  <si>
    <t>54°58'5.5265''N</t>
  </si>
  <si>
    <t>54°58'3.5515''N</t>
  </si>
  <si>
    <t>54°58'2.2348''N</t>
  </si>
  <si>
    <t>54°58'1.5765''N</t>
  </si>
  <si>
    <t>54°58'0.5916''N</t>
  </si>
  <si>
    <t>54°57'59.6371''N</t>
  </si>
  <si>
    <t>54°57'59.0406''N</t>
  </si>
  <si>
    <t>54°57'34.2885''N</t>
  </si>
  <si>
    <t>54°57'24.1169''N</t>
  </si>
  <si>
    <t>54°56'50.1318''N</t>
  </si>
  <si>
    <t>54°56'8.8736''N</t>
  </si>
  <si>
    <t>54°56'1.556''N</t>
  </si>
  <si>
    <t>54°55'59.8011''N</t>
  </si>
  <si>
    <t>54°55'58.2836''N</t>
  </si>
  <si>
    <t>54°55'55.9942''N</t>
  </si>
  <si>
    <t>54°55'55.6094''N</t>
  </si>
  <si>
    <t>54°55'49.3335''N</t>
  </si>
  <si>
    <t>54°55'48.0592''N</t>
  </si>
  <si>
    <t>54°55'47.6685''N</t>
  </si>
  <si>
    <t>54°55'47.2245''N</t>
  </si>
  <si>
    <t>54°55'43.997''N</t>
  </si>
  <si>
    <t>54°55'43.1918''N</t>
  </si>
  <si>
    <t>54°55'42.3583''N</t>
  </si>
  <si>
    <t>54°55'40.2278''N</t>
  </si>
  <si>
    <t>54°55'36.2824''N</t>
  </si>
  <si>
    <t>54°55'34.8652''N</t>
  </si>
  <si>
    <t>54°55'33.9449''N</t>
  </si>
  <si>
    <t>54°55'33.1697''N</t>
  </si>
  <si>
    <t>54°55'32.981''N</t>
  </si>
  <si>
    <t>54°55'32.189''N</t>
  </si>
  <si>
    <t>54°55'32.003''N</t>
  </si>
  <si>
    <t>54°55'20.4822''N</t>
  </si>
  <si>
    <t>54°55'11.4755''N</t>
  </si>
  <si>
    <t>54°54'59.5132''N</t>
  </si>
  <si>
    <t>54°54'59.1568''N</t>
  </si>
  <si>
    <t>54°54'58.8004''N</t>
  </si>
  <si>
    <t>54°54'57.6802''N</t>
  </si>
  <si>
    <t>54°54'57.2729''N</t>
  </si>
  <si>
    <t>54°54'56.3733''N</t>
  </si>
  <si>
    <t>54°54'55.338''N</t>
  </si>
  <si>
    <t>54°54'53.8444''N</t>
  </si>
  <si>
    <t>54°54'53.1994''N</t>
  </si>
  <si>
    <t>54°54'18.2921''N</t>
  </si>
  <si>
    <t>54°53'59.7231''N</t>
  </si>
  <si>
    <t>54°53'32.1848''N</t>
  </si>
  <si>
    <t>54°53'31.8269''N</t>
  </si>
  <si>
    <t>54°53'30.508''N</t>
  </si>
  <si>
    <t>54°53'2.7361''N</t>
  </si>
  <si>
    <t>54°53'1.3712''N</t>
  </si>
  <si>
    <t>54°53'0.4953''N</t>
  </si>
  <si>
    <t>54°52'59.6837''N</t>
  </si>
  <si>
    <t>54°52'58.581''N</t>
  </si>
  <si>
    <t>54°50'59.7495''N</t>
  </si>
  <si>
    <t>54°50'55.1678''N</t>
  </si>
  <si>
    <t>54°50'53.2313''N</t>
  </si>
  <si>
    <t>54°50'52.8607''N</t>
  </si>
  <si>
    <t>54°50'51.8192''N</t>
  </si>
  <si>
    <t>54°50'51.325''N</t>
  </si>
  <si>
    <t>54°50'50.5459''N</t>
  </si>
  <si>
    <t>54°50'49.9102''N</t>
  </si>
  <si>
    <t>54°50'48.6875''N</t>
  </si>
  <si>
    <t>54°50'46.829''N</t>
  </si>
  <si>
    <t>54°50'45.6981''N</t>
  </si>
  <si>
    <t>54°50'39.541''N</t>
  </si>
  <si>
    <t>54°50'39.3812''N</t>
  </si>
  <si>
    <t>54°50'38.5675''N</t>
  </si>
  <si>
    <t>54°50'38.0583''N</t>
  </si>
  <si>
    <t>54°50'38.0047''N</t>
  </si>
  <si>
    <t>54°50'37.9706''N</t>
  </si>
  <si>
    <t>54°50'37.8975''N</t>
  </si>
  <si>
    <t>54°50'37.8829''N</t>
  </si>
  <si>
    <t>54°50'37.6017''N</t>
  </si>
  <si>
    <t>54°50'37.3562''N</t>
  </si>
  <si>
    <t>54°50'37.2895''N</t>
  </si>
  <si>
    <t>54°50'37.2846''N</t>
  </si>
  <si>
    <t>54°50'37.2667''N</t>
  </si>
  <si>
    <t>54°50'37.2098''N</t>
  </si>
  <si>
    <t>54°50'37.1772''N</t>
  </si>
  <si>
    <t>54°50'37.1447''N</t>
  </si>
  <si>
    <t>54°50'37.1186''N</t>
  </si>
  <si>
    <t>54°50'37.0958''N</t>
  </si>
  <si>
    <t>54°50'37.0779''N</t>
  </si>
  <si>
    <t>54°50'37.0568''N</t>
  </si>
  <si>
    <t>54°50'37.0307''N</t>
  </si>
  <si>
    <t>54°50'36.5811''N</t>
  </si>
  <si>
    <t>54°50'36.5452''N</t>
  </si>
  <si>
    <t>54°50'36.5012''N</t>
  </si>
  <si>
    <t>54°50'36.4751''N</t>
  </si>
  <si>
    <t>54°50'36.4539''N</t>
  </si>
  <si>
    <t>54°50'36.4099''N</t>
  </si>
  <si>
    <t>54°50'36.2761''N</t>
  </si>
  <si>
    <t>54°50'36.2304''N</t>
  </si>
  <si>
    <t>54°50'36.1439''N</t>
  </si>
  <si>
    <t>54°50'36.0794''N</t>
  </si>
  <si>
    <t>54°50'35.9229''N</t>
  </si>
  <si>
    <t>54°50'35.8186''N</t>
  </si>
  <si>
    <t>54°50'35.6919''N</t>
  </si>
  <si>
    <t>54°50'35.6397''N</t>
  </si>
  <si>
    <t>54°50'35.6173''N</t>
  </si>
  <si>
    <t>54°50'34.857''N</t>
  </si>
  <si>
    <t>54°50'34.6408''N</t>
  </si>
  <si>
    <t>54°50'42.8237''N</t>
  </si>
  <si>
    <t>Scotland/Northern Ireland Territorial Boundary</t>
  </si>
  <si>
    <t>S01.1</t>
  </si>
  <si>
    <t>S02.1</t>
  </si>
  <si>
    <t>S02.2</t>
  </si>
  <si>
    <t>S03.1</t>
  </si>
  <si>
    <t>S04.1</t>
  </si>
  <si>
    <t>S05.1</t>
  </si>
  <si>
    <t>S06.1</t>
  </si>
  <si>
    <t>S07.1</t>
  </si>
  <si>
    <t>S08.1</t>
  </si>
  <si>
    <t>S08.2</t>
  </si>
  <si>
    <t>S08.3</t>
  </si>
  <si>
    <t>S09.1</t>
  </si>
  <si>
    <t>S10.1</t>
  </si>
  <si>
    <t>S11.1</t>
  </si>
  <si>
    <t>S11.2</t>
  </si>
  <si>
    <t>S12.1</t>
  </si>
  <si>
    <t>S12.2</t>
  </si>
  <si>
    <t>S13.1</t>
  </si>
  <si>
    <t>S14.1</t>
  </si>
  <si>
    <t>S15.1</t>
  </si>
  <si>
    <t>S16.1</t>
  </si>
  <si>
    <t>S17.1</t>
  </si>
  <si>
    <t>S18.1</t>
  </si>
  <si>
    <t>S19.1</t>
  </si>
  <si>
    <t>S20.1</t>
  </si>
  <si>
    <t>S20.2</t>
  </si>
  <si>
    <t>S20.3</t>
  </si>
  <si>
    <t>S20.4</t>
  </si>
  <si>
    <t>S21.1</t>
  </si>
  <si>
    <t>S21.2</t>
  </si>
  <si>
    <t>S21.3</t>
  </si>
  <si>
    <t>S21.4</t>
  </si>
  <si>
    <t>S21.5</t>
  </si>
  <si>
    <t>S21.6</t>
  </si>
  <si>
    <t>S21.7</t>
  </si>
  <si>
    <t>S22.1</t>
  </si>
  <si>
    <t>S23.1</t>
  </si>
  <si>
    <t>S24.1</t>
  </si>
  <si>
    <t>S25.1</t>
  </si>
  <si>
    <t>S26.1</t>
  </si>
  <si>
    <t>S27.1</t>
  </si>
  <si>
    <t>S28.1</t>
  </si>
  <si>
    <t>S29.1</t>
  </si>
  <si>
    <t>S29.2</t>
  </si>
  <si>
    <t>S30.1</t>
  </si>
  <si>
    <t>S30.2</t>
  </si>
  <si>
    <t>S30.3</t>
  </si>
  <si>
    <t>S30.4</t>
  </si>
  <si>
    <t>S30.5</t>
  </si>
  <si>
    <t>S31.01</t>
  </si>
  <si>
    <t>S31.02</t>
  </si>
  <si>
    <t>S31.03</t>
  </si>
  <si>
    <t>S31.04</t>
  </si>
  <si>
    <t>S31.05</t>
  </si>
  <si>
    <t>S31.06</t>
  </si>
  <si>
    <t>S31.07</t>
  </si>
  <si>
    <t>S31.08</t>
  </si>
  <si>
    <t>S31.09</t>
  </si>
  <si>
    <t>S31.10</t>
  </si>
  <si>
    <t>S32.1</t>
  </si>
  <si>
    <t>S33.1</t>
  </si>
  <si>
    <t>S33.2</t>
  </si>
  <si>
    <t>S33.3</t>
  </si>
  <si>
    <t>S34.1</t>
  </si>
  <si>
    <t>S34.2</t>
  </si>
  <si>
    <t>S34.3</t>
  </si>
  <si>
    <t>S34.4</t>
  </si>
  <si>
    <t>S34.5</t>
  </si>
  <si>
    <t>S34.6</t>
  </si>
  <si>
    <t>S34.7</t>
  </si>
  <si>
    <t>S34.8</t>
  </si>
  <si>
    <t>S34.9</t>
  </si>
  <si>
    <t>S35.1</t>
  </si>
  <si>
    <t>S36.1</t>
  </si>
  <si>
    <t>S37.1</t>
  </si>
  <si>
    <t>S38.1</t>
  </si>
  <si>
    <t>S38.2</t>
  </si>
  <si>
    <t>S39.1</t>
  </si>
  <si>
    <t>S39.2</t>
  </si>
  <si>
    <t>S39.3</t>
  </si>
  <si>
    <t>S39.4</t>
  </si>
  <si>
    <t>S39.5</t>
  </si>
  <si>
    <t>S40.01</t>
  </si>
  <si>
    <t>S40.02</t>
  </si>
  <si>
    <t>S40.03</t>
  </si>
  <si>
    <t>S40.04</t>
  </si>
  <si>
    <t>S40.05</t>
  </si>
  <si>
    <t>S40.06</t>
  </si>
  <si>
    <t>S40.07</t>
  </si>
  <si>
    <t>S40.08</t>
  </si>
  <si>
    <t>S40.09</t>
  </si>
  <si>
    <t>S40.10</t>
  </si>
  <si>
    <t>S40.11</t>
  </si>
  <si>
    <t>S40.12</t>
  </si>
  <si>
    <t>S40.13</t>
  </si>
  <si>
    <t>S40.14</t>
  </si>
  <si>
    <t>S40.15</t>
  </si>
  <si>
    <t>S40.16</t>
  </si>
  <si>
    <t>S40.17</t>
  </si>
  <si>
    <t>S40.18</t>
  </si>
  <si>
    <t>S40.19</t>
  </si>
  <si>
    <t>S40.20</t>
  </si>
  <si>
    <t>S40.21</t>
  </si>
  <si>
    <t>S40.22</t>
  </si>
  <si>
    <t>S40.23</t>
  </si>
  <si>
    <t>S40.24</t>
  </si>
  <si>
    <t>S40.25</t>
  </si>
  <si>
    <t>S40.26</t>
  </si>
  <si>
    <t>S40.27</t>
  </si>
  <si>
    <t>S40.28</t>
  </si>
  <si>
    <t>S40.29</t>
  </si>
  <si>
    <t>S40.30</t>
  </si>
  <si>
    <t>S40.31</t>
  </si>
  <si>
    <t>S40.32</t>
  </si>
  <si>
    <t>S40.33</t>
  </si>
  <si>
    <t>S40.34</t>
  </si>
  <si>
    <t>S40.35</t>
  </si>
  <si>
    <t>S40.36</t>
  </si>
  <si>
    <t>S41.1</t>
  </si>
  <si>
    <t>S41.2</t>
  </si>
  <si>
    <t>S41.3</t>
  </si>
  <si>
    <t>S41.4</t>
  </si>
  <si>
    <t>S41.5</t>
  </si>
  <si>
    <t>S41.6</t>
  </si>
  <si>
    <t>S41.7</t>
  </si>
  <si>
    <t>S41.8</t>
  </si>
  <si>
    <t>S42.1</t>
  </si>
  <si>
    <t>S43.1</t>
  </si>
  <si>
    <t>S44.01</t>
  </si>
  <si>
    <t>S44.02</t>
  </si>
  <si>
    <t>S44.03</t>
  </si>
  <si>
    <t>S44.04</t>
  </si>
  <si>
    <t>S44.05</t>
  </si>
  <si>
    <t>S44.06</t>
  </si>
  <si>
    <t>S44.07</t>
  </si>
  <si>
    <t>S44.08</t>
  </si>
  <si>
    <t>S44.09</t>
  </si>
  <si>
    <t>S44.10</t>
  </si>
  <si>
    <t>S44.11</t>
  </si>
  <si>
    <t>S45.1</t>
  </si>
  <si>
    <t>S45.2</t>
  </si>
  <si>
    <t>S45.3</t>
  </si>
  <si>
    <t>S45.4</t>
  </si>
  <si>
    <t>S45.5</t>
  </si>
  <si>
    <t>S45.6</t>
  </si>
  <si>
    <t>S45.7</t>
  </si>
  <si>
    <t>S46.01</t>
  </si>
  <si>
    <t>S46.02</t>
  </si>
  <si>
    <t>S46.03</t>
  </si>
  <si>
    <t>S46.04</t>
  </si>
  <si>
    <t>S46.05</t>
  </si>
  <si>
    <t>S46.06</t>
  </si>
  <si>
    <t>S46.07</t>
  </si>
  <si>
    <t>S46.08</t>
  </si>
  <si>
    <t>S46.09</t>
  </si>
  <si>
    <t>S46.10</t>
  </si>
  <si>
    <t>S46.11</t>
  </si>
  <si>
    <t>S46.12</t>
  </si>
  <si>
    <t>S46.13</t>
  </si>
  <si>
    <t>S46.14</t>
  </si>
  <si>
    <t>S47.1</t>
  </si>
  <si>
    <t>TBC</t>
  </si>
  <si>
    <t>Start KP Lat_DD</t>
  </si>
  <si>
    <t>Start KP Long_DD</t>
  </si>
  <si>
    <t>End KP Lat_DD</t>
  </si>
  <si>
    <t>End KP Long_DD</t>
  </si>
  <si>
    <t>Start_Long_DDM</t>
  </si>
  <si>
    <t>Start_Lat_DDM</t>
  </si>
  <si>
    <t>End_Long_DDM</t>
  </si>
  <si>
    <t>End_Lat_DDM</t>
  </si>
  <si>
    <t>-5 2.98</t>
  </si>
  <si>
    <t>-5 16.89</t>
  </si>
  <si>
    <t>-5 16.97</t>
  </si>
  <si>
    <t>-5 17.56</t>
  </si>
  <si>
    <t>-5 19.88</t>
  </si>
  <si>
    <t>-5 20.47</t>
  </si>
  <si>
    <t>-5 21.05</t>
  </si>
  <si>
    <t>-5 22.88</t>
  </si>
  <si>
    <t>-5 24.14</t>
  </si>
  <si>
    <t>-5 24.18</t>
  </si>
  <si>
    <t>-5 24.36</t>
  </si>
  <si>
    <t>-5 24.39</t>
  </si>
  <si>
    <t>-5 24.51</t>
  </si>
  <si>
    <t>-5 24.53</t>
  </si>
  <si>
    <t>-5 24.62</t>
  </si>
  <si>
    <t>-5 24.66</t>
  </si>
  <si>
    <t>-5 24.75</t>
  </si>
  <si>
    <t>-5 24.98</t>
  </si>
  <si>
    <t>-5 25.08</t>
  </si>
  <si>
    <t>-5 25.35</t>
  </si>
  <si>
    <t>-5 25.41</t>
  </si>
  <si>
    <t>-5 25.65</t>
  </si>
  <si>
    <t>-5 25.84</t>
  </si>
  <si>
    <t>-5 25.89</t>
  </si>
  <si>
    <t>-5 25.93</t>
  </si>
  <si>
    <t>-5 25.98</t>
  </si>
  <si>
    <t>-5 26.89</t>
  </si>
  <si>
    <t>-5 26.92</t>
  </si>
  <si>
    <t>-5 26.94</t>
  </si>
  <si>
    <t>-5 26.95</t>
  </si>
  <si>
    <t>-5 26.96</t>
  </si>
  <si>
    <t>-5 26.98</t>
  </si>
  <si>
    <t>-5 27.25</t>
  </si>
  <si>
    <t>-5 27.36</t>
  </si>
  <si>
    <t>-5 27.73</t>
  </si>
  <si>
    <t>-5 28.56</t>
  </si>
  <si>
    <t>-5 29.01</t>
  </si>
  <si>
    <t>-5 29.13</t>
  </si>
  <si>
    <t>-5 29.23</t>
  </si>
  <si>
    <t>-5 29.37</t>
  </si>
  <si>
    <t>-5 29.79</t>
  </si>
  <si>
    <t>-5 29.83</t>
  </si>
  <si>
    <t>-5 29.86</t>
  </si>
  <si>
    <t>-5 29.88</t>
  </si>
  <si>
    <t>-5 30.05</t>
  </si>
  <si>
    <t>-5 30.08</t>
  </si>
  <si>
    <t>-5 30.09</t>
  </si>
  <si>
    <t>-5 30.06</t>
  </si>
  <si>
    <t>-5 30.04</t>
  </si>
  <si>
    <t>-5 30.03</t>
  </si>
  <si>
    <t>-5 30.02</t>
  </si>
  <si>
    <t>-5 29.89</t>
  </si>
  <si>
    <t>-5 30.25</t>
  </si>
  <si>
    <t>-5 30.83</t>
  </si>
  <si>
    <t>-5 30.84</t>
  </si>
  <si>
    <t>-5 30.86</t>
  </si>
  <si>
    <t>-5 30.91</t>
  </si>
  <si>
    <t>-5 30.93</t>
  </si>
  <si>
    <t>-5 30.97</t>
  </si>
  <si>
    <t>-5 31.04</t>
  </si>
  <si>
    <t>-5 31.11</t>
  </si>
  <si>
    <t>-5 32.75</t>
  </si>
  <si>
    <t>-5 33.72</t>
  </si>
  <si>
    <t>-5 34.52</t>
  </si>
  <si>
    <t>-5 34.54</t>
  </si>
  <si>
    <t>-5 34.66</t>
  </si>
  <si>
    <t>-5 35.75</t>
  </si>
  <si>
    <t>-5 35.79</t>
  </si>
  <si>
    <t>-5 35.81</t>
  </si>
  <si>
    <t>-5 35.84</t>
  </si>
  <si>
    <t>-5 39.07</t>
  </si>
  <si>
    <t>-5 39.11</t>
  </si>
  <si>
    <t>-5 39.19</t>
  </si>
  <si>
    <t>-5 39.21</t>
  </si>
  <si>
    <t>-5 39.24</t>
  </si>
  <si>
    <t>-5 39.25</t>
  </si>
  <si>
    <t>-5 39.27</t>
  </si>
  <si>
    <t>-5 39.32</t>
  </si>
  <si>
    <t>-5 39.33</t>
  </si>
  <si>
    <t>-5 39.38</t>
  </si>
  <si>
    <t>-5 39.41</t>
  </si>
  <si>
    <t>-5 39.45</t>
  </si>
  <si>
    <t>-5 39.47</t>
  </si>
  <si>
    <t>-5 39.49</t>
  </si>
  <si>
    <t>-5 39.52</t>
  </si>
  <si>
    <t>-5 39.53</t>
  </si>
  <si>
    <t>-5 39.55</t>
  </si>
  <si>
    <t>-5 39.59</t>
  </si>
  <si>
    <t>-5 39.62</t>
  </si>
  <si>
    <t>-5 39.66</t>
  </si>
  <si>
    <t>-5 39.69</t>
  </si>
  <si>
    <t>-5 39.75</t>
  </si>
  <si>
    <t>-5 39.76</t>
  </si>
  <si>
    <t>-5 39.81</t>
  </si>
  <si>
    <t>-5 39.82</t>
  </si>
  <si>
    <t>-5 39.83</t>
  </si>
  <si>
    <t>-5 39.85</t>
  </si>
  <si>
    <t>-5 39.88</t>
  </si>
  <si>
    <t>-5 40.06</t>
  </si>
  <si>
    <t>-5 40.09</t>
  </si>
  <si>
    <t>-5 40.35</t>
  </si>
  <si>
    <t>-5 40.59</t>
  </si>
  <si>
    <t>-5 40.62</t>
  </si>
  <si>
    <t>-5 40.63</t>
  </si>
  <si>
    <t>-5 40.66</t>
  </si>
  <si>
    <t>-5 40.67</t>
  </si>
  <si>
    <t>-5 40.68</t>
  </si>
  <si>
    <t>-5 40.69</t>
  </si>
  <si>
    <t>-5 40.72</t>
  </si>
  <si>
    <t>-5 40.84</t>
  </si>
  <si>
    <t>-5 40.99</t>
  </si>
  <si>
    <t>-5 41.02</t>
  </si>
  <si>
    <t>-5 41.03</t>
  </si>
  <si>
    <t>-5 41.04</t>
  </si>
  <si>
    <t>-5 41.07</t>
  </si>
  <si>
    <t>-5 41.09</t>
  </si>
  <si>
    <t>-5 41.11</t>
  </si>
  <si>
    <t>-5 41.12</t>
  </si>
  <si>
    <t>-5 41.13</t>
  </si>
  <si>
    <t>-5 41.14</t>
  </si>
  <si>
    <t>-5 41.16</t>
  </si>
  <si>
    <t>-5 41.17</t>
  </si>
  <si>
    <t>-5 41.41</t>
  </si>
  <si>
    <t>-5 41.43</t>
  </si>
  <si>
    <t>-5 41.46</t>
  </si>
  <si>
    <t>-5 41.48</t>
  </si>
  <si>
    <t>-5 41.49</t>
  </si>
  <si>
    <t>-5 41.53</t>
  </si>
  <si>
    <t>-5 41.62</t>
  </si>
  <si>
    <t>-5 41.63</t>
  </si>
  <si>
    <t>-5 41.68</t>
  </si>
  <si>
    <t>-5 41.71</t>
  </si>
  <si>
    <t>-5 41.72</t>
  </si>
  <si>
    <t>-5 41.75</t>
  </si>
  <si>
    <t>-5 41.78</t>
  </si>
  <si>
    <t>-5 41.81</t>
  </si>
  <si>
    <t>-5 41.84</t>
  </si>
  <si>
    <t>-5 42.01</t>
  </si>
  <si>
    <t>-5 42.06</t>
  </si>
  <si>
    <t>-5 42.41</t>
  </si>
  <si>
    <t>-5 43.08</t>
  </si>
  <si>
    <t>-5 2.80</t>
  </si>
  <si>
    <t>-5 25.20</t>
  </si>
  <si>
    <t>-5 29.40</t>
  </si>
  <si>
    <t>-5 29.90</t>
  </si>
  <si>
    <t>-5 30.00</t>
  </si>
  <si>
    <t>-5 24.20</t>
  </si>
  <si>
    <t>-5 31.00</t>
  </si>
  <si>
    <t>-5 41.60</t>
  </si>
  <si>
    <t>-5 41.50</t>
  </si>
  <si>
    <t>-5 41.80</t>
  </si>
  <si>
    <t>-5 40.70</t>
  </si>
  <si>
    <t>-5 39.20</t>
  </si>
  <si>
    <t>-5 4.18</t>
  </si>
  <si>
    <t>-5 16.96</t>
  </si>
  <si>
    <t>-5 17.02</t>
  </si>
  <si>
    <t>-5 17.58</t>
  </si>
  <si>
    <t>-5 19.89</t>
  </si>
  <si>
    <t>-5 20.48</t>
  </si>
  <si>
    <t>-5 21.07</t>
  </si>
  <si>
    <t>-5 22.89</t>
  </si>
  <si>
    <t>-5 24.15</t>
  </si>
  <si>
    <t>-5 24.19</t>
  </si>
  <si>
    <t>-5 24.38</t>
  </si>
  <si>
    <t>-5 24.42</t>
  </si>
  <si>
    <t>-5 24.52</t>
  </si>
  <si>
    <t>-5 24.63</t>
  </si>
  <si>
    <t>-5 24.68</t>
  </si>
  <si>
    <t>-5 24.77</t>
  </si>
  <si>
    <t>-5 24.99</t>
  </si>
  <si>
    <t>-5 25.21</t>
  </si>
  <si>
    <t>-5 25.42</t>
  </si>
  <si>
    <t>-5 25.85</t>
  </si>
  <si>
    <t>-5 25.94</t>
  </si>
  <si>
    <t>-5 25.99</t>
  </si>
  <si>
    <t>-5 26.93</t>
  </si>
  <si>
    <t>-5 26.97</t>
  </si>
  <si>
    <t>-5 26.99</t>
  </si>
  <si>
    <t>-5 27.26</t>
  </si>
  <si>
    <t>-5 27.74</t>
  </si>
  <si>
    <t>-5 28.57</t>
  </si>
  <si>
    <t>-5 29.02</t>
  </si>
  <si>
    <t>-5 29.14</t>
  </si>
  <si>
    <t>-5 29.24</t>
  </si>
  <si>
    <t>-5 29.39</t>
  </si>
  <si>
    <t>-5 29.41</t>
  </si>
  <si>
    <t>-5 29.87</t>
  </si>
  <si>
    <t>-5 30.07</t>
  </si>
  <si>
    <t>-5 30.85</t>
  </si>
  <si>
    <t>-5 30.87</t>
  </si>
  <si>
    <t>-5 30.92</t>
  </si>
  <si>
    <t>-5 30.94</t>
  </si>
  <si>
    <t>-5 30.98</t>
  </si>
  <si>
    <t>-5 31.03</t>
  </si>
  <si>
    <t>-5 31.13</t>
  </si>
  <si>
    <t>-5 32.77</t>
  </si>
  <si>
    <t>-5 33.76</t>
  </si>
  <si>
    <t>-5 34.55</t>
  </si>
  <si>
    <t>-5 34.67</t>
  </si>
  <si>
    <t>-5 35.77</t>
  </si>
  <si>
    <t>-5 35.83</t>
  </si>
  <si>
    <t>-5 35.85</t>
  </si>
  <si>
    <t>-5 39.23</t>
  </si>
  <si>
    <t>-5 39.31</t>
  </si>
  <si>
    <t>-5 39.37</t>
  </si>
  <si>
    <t>-5 39.39</t>
  </si>
  <si>
    <t>-5 39.43</t>
  </si>
  <si>
    <t>-5 39.46</t>
  </si>
  <si>
    <t>-5 39.67</t>
  </si>
  <si>
    <t>-5 40.02</t>
  </si>
  <si>
    <t>-5 40.07</t>
  </si>
  <si>
    <t>-5 40.58</t>
  </si>
  <si>
    <t>-5 40.61</t>
  </si>
  <si>
    <t>-5 40.98</t>
  </si>
  <si>
    <t>-5 41.45</t>
  </si>
  <si>
    <t>-5 41.47</t>
  </si>
  <si>
    <t>-5 41.74</t>
  </si>
  <si>
    <t>-5 41.77</t>
  </si>
  <si>
    <t>-5 41.82</t>
  </si>
  <si>
    <t>-5 43.21</t>
  </si>
  <si>
    <t>-5 26.90</t>
  </si>
  <si>
    <t>-5 29.80</t>
  </si>
  <si>
    <t>-5 30.30</t>
  </si>
  <si>
    <t>-5 31.10</t>
  </si>
  <si>
    <t>-5 41.70</t>
  </si>
  <si>
    <t>55 3.53</t>
  </si>
  <si>
    <t>55 3.51</t>
  </si>
  <si>
    <t>55 1.81</t>
  </si>
  <si>
    <t>55 1.69</t>
  </si>
  <si>
    <t>55 0.81</t>
  </si>
  <si>
    <t>55 0.64</t>
  </si>
  <si>
    <t>55 0.13</t>
  </si>
  <si>
    <t>54 59.72</t>
  </si>
  <si>
    <t>54 59.71</t>
  </si>
  <si>
    <t>54 59.66</t>
  </si>
  <si>
    <t>54 59.65</t>
  </si>
  <si>
    <t>54 59.58</t>
  </si>
  <si>
    <t>54 59.57</t>
  </si>
  <si>
    <t>54 59.52</t>
  </si>
  <si>
    <t>54 59.46</t>
  </si>
  <si>
    <t>54 59.33</t>
  </si>
  <si>
    <t>54 59.27</t>
  </si>
  <si>
    <t>54 59.15</t>
  </si>
  <si>
    <t>54 59.07</t>
  </si>
  <si>
    <t>54 59.04</t>
  </si>
  <si>
    <t>54 58.78</t>
  </si>
  <si>
    <t>54 58.75</t>
  </si>
  <si>
    <t>54 58.73</t>
  </si>
  <si>
    <t>54 58.09</t>
  </si>
  <si>
    <t>54 58.06</t>
  </si>
  <si>
    <t>54 58.04</t>
  </si>
  <si>
    <t>54 58.03</t>
  </si>
  <si>
    <t>54 58.02</t>
  </si>
  <si>
    <t>54 57.99</t>
  </si>
  <si>
    <t>54 57.58</t>
  </si>
  <si>
    <t>54 57.41</t>
  </si>
  <si>
    <t>54 56.84</t>
  </si>
  <si>
    <t>54 56.15</t>
  </si>
  <si>
    <t>54 56.03</t>
  </si>
  <si>
    <t>54 55.97</t>
  </si>
  <si>
    <t>54 55.94</t>
  </si>
  <si>
    <t>54 55.93</t>
  </si>
  <si>
    <t>54 55.82</t>
  </si>
  <si>
    <t>54 55.81</t>
  </si>
  <si>
    <t>54 55.79</t>
  </si>
  <si>
    <t>54 55.78</t>
  </si>
  <si>
    <t>54 55.73</t>
  </si>
  <si>
    <t>54 55.71</t>
  </si>
  <si>
    <t>54 55.68</t>
  </si>
  <si>
    <t>54 55.63</t>
  </si>
  <si>
    <t>54 55.58</t>
  </si>
  <si>
    <t>54 55.56</t>
  </si>
  <si>
    <t>54 55.55</t>
  </si>
  <si>
    <t>54 55.54</t>
  </si>
  <si>
    <t>54 55.35</t>
  </si>
  <si>
    <t>54 55.21</t>
  </si>
  <si>
    <t>54 54.99</t>
  </si>
  <si>
    <t>54 54.98</t>
  </si>
  <si>
    <t>54 54.96</t>
  </si>
  <si>
    <t>54 54.94</t>
  </si>
  <si>
    <t>54 54.93</t>
  </si>
  <si>
    <t>54 54.92</t>
  </si>
  <si>
    <t>54 54.89</t>
  </si>
  <si>
    <t>54 54.31</t>
  </si>
  <si>
    <t>54 54.02</t>
  </si>
  <si>
    <t>54 53.54</t>
  </si>
  <si>
    <t>54 53.53</t>
  </si>
  <si>
    <t>54 53.51</t>
  </si>
  <si>
    <t>54 53.07</t>
  </si>
  <si>
    <t>54 53.03</t>
  </si>
  <si>
    <t>54 53.02</t>
  </si>
  <si>
    <t>54 52.98</t>
  </si>
  <si>
    <t>54 51.01</t>
  </si>
  <si>
    <t>54 50.99</t>
  </si>
  <si>
    <t>54 50.94</t>
  </si>
  <si>
    <t>54 50.93</t>
  </si>
  <si>
    <t>54 50.92</t>
  </si>
  <si>
    <t>54 50.91</t>
  </si>
  <si>
    <t>54 50.88</t>
  </si>
  <si>
    <t>54 50.86</t>
  </si>
  <si>
    <t>54 50.85</t>
  </si>
  <si>
    <t>54 50.84</t>
  </si>
  <si>
    <t>54 50.83</t>
  </si>
  <si>
    <t>54 50.82</t>
  </si>
  <si>
    <t>54 50.81</t>
  </si>
  <si>
    <t>54 50.79</t>
  </si>
  <si>
    <t>54 50.78</t>
  </si>
  <si>
    <t>54 50.77</t>
  </si>
  <si>
    <t>54 50.76</t>
  </si>
  <si>
    <t>54 50.74</t>
  </si>
  <si>
    <t>54 50.73</t>
  </si>
  <si>
    <t>54 50.72</t>
  </si>
  <si>
    <t>54 50.71</t>
  </si>
  <si>
    <t>54 50.66</t>
  </si>
  <si>
    <t>54 50.64</t>
  </si>
  <si>
    <t>54 50.63</t>
  </si>
  <si>
    <t>54 50.62</t>
  </si>
  <si>
    <t>54 50.61</t>
  </si>
  <si>
    <t>54 50.59</t>
  </si>
  <si>
    <t>54 50.58</t>
  </si>
  <si>
    <t>54 50.56</t>
  </si>
  <si>
    <t>54 50.67</t>
  </si>
  <si>
    <t>55 1.00</t>
  </si>
  <si>
    <t>54 58.00</t>
  </si>
  <si>
    <t>54 58.70</t>
  </si>
  <si>
    <t>54 58.90</t>
  </si>
  <si>
    <t>54 59.50</t>
  </si>
  <si>
    <t>54 56.00</t>
  </si>
  <si>
    <t>54 55.80</t>
  </si>
  <si>
    <t>54 55.60</t>
  </si>
  <si>
    <t>54 50.60</t>
  </si>
  <si>
    <t>54 50.70</t>
  </si>
  <si>
    <t>54 50.80</t>
  </si>
  <si>
    <t>54 50.90</t>
  </si>
  <si>
    <t>54 53.00</t>
  </si>
  <si>
    <t>55 3.29</t>
  </si>
  <si>
    <t>55 1.68</t>
  </si>
  <si>
    <t>55 0.99</t>
  </si>
  <si>
    <t>55 0.12</t>
  </si>
  <si>
    <t>54 59.63</t>
  </si>
  <si>
    <t>54 59.56</t>
  </si>
  <si>
    <t>54 59.45</t>
  </si>
  <si>
    <t>54 59.26</t>
  </si>
  <si>
    <t>54 59.03</t>
  </si>
  <si>
    <t>54 58.77</t>
  </si>
  <si>
    <t>54 58.01</t>
  </si>
  <si>
    <t>54 57.98</t>
  </si>
  <si>
    <t>54 57.57</t>
  </si>
  <si>
    <t>54 55.72</t>
  </si>
  <si>
    <t>54 55.67</t>
  </si>
  <si>
    <t>54 55.57</t>
  </si>
  <si>
    <t>54 55.53</t>
  </si>
  <si>
    <t>54 55.34</t>
  </si>
  <si>
    <t>54 55.19</t>
  </si>
  <si>
    <t>54 54.95</t>
  </si>
  <si>
    <t>54 53.05</t>
  </si>
  <si>
    <t>54 53.01</t>
  </si>
  <si>
    <t>54 52.99</t>
  </si>
  <si>
    <t>54 50.89</t>
  </si>
  <si>
    <t>55 0.80</t>
  </si>
  <si>
    <t>54 57.40</t>
  </si>
  <si>
    <t>54 54.90</t>
  </si>
  <si>
    <t>54 54.30</t>
  </si>
  <si>
    <t>54 54.00</t>
  </si>
  <si>
    <t>54 51.00</t>
  </si>
  <si>
    <t>Status</t>
  </si>
  <si>
    <t>Complete</t>
  </si>
  <si>
    <t>Outstanding - Planned for early summer 2016 with Split Barge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</si>
</sst>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0"/>
    <numFmt numFmtId="166" formatCode="0.00000000"/>
    <numFmt numFmtId="167" formatCode="0.000000"/>
    <numFmt numFmtId="168" formatCode="0.0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4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7" applyNumberFormat="0" applyAlignment="0" applyProtection="0"/>
    <xf numFmtId="0" fontId="18" fillId="10" borderId="8" applyNumberFormat="0" applyAlignment="0" applyProtection="0"/>
    <xf numFmtId="0" fontId="19" fillId="10" borderId="7" applyNumberFormat="0" applyAlignment="0" applyProtection="0"/>
    <xf numFmtId="0" fontId="20" fillId="0" borderId="9" applyNumberFormat="0" applyFill="0" applyAlignment="0" applyProtection="0"/>
    <xf numFmtId="0" fontId="21" fillId="11" borderId="10" applyNumberFormat="0" applyAlignment="0" applyProtection="0"/>
    <xf numFmtId="0" fontId="1" fillId="0" borderId="0" applyNumberFormat="0" applyFill="0" applyBorder="0" applyAlignment="0" applyProtection="0"/>
    <xf numFmtId="0" fontId="9" fillId="12" borderId="11" applyNumberFormat="0" applyFont="0" applyAlignment="0" applyProtection="0"/>
    <xf numFmtId="0" fontId="22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3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23" fillId="36" borderId="0" applyNumberFormat="0" applyBorder="0" applyAlignment="0" applyProtection="0"/>
    <xf numFmtId="0" fontId="9" fillId="12" borderId="11" applyNumberFormat="0" applyFont="0" applyAlignment="0" applyProtection="0"/>
  </cellStyleXfs>
  <cellXfs count="58">
    <xf numFmtId="0" fontId="0" fillId="0" borderId="0" xfId="0"/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37" borderId="1" xfId="0" applyNumberFormat="1" applyFill="1" applyBorder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168" fontId="0" fillId="4" borderId="1" xfId="0" applyNumberFormat="1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64" fontId="3" fillId="37" borderId="1" xfId="0" applyNumberFormat="1" applyFont="1" applyFill="1" applyBorder="1" applyAlignment="1">
      <alignment horizontal="center" vertical="center"/>
    </xf>
    <xf numFmtId="164" fontId="0" fillId="37" borderId="1" xfId="0" applyNumberFormat="1" applyFont="1" applyFill="1" applyBorder="1" applyAlignment="1">
      <alignment horizontal="center" vertical="center"/>
    </xf>
    <xf numFmtId="164" fontId="0" fillId="38" borderId="1" xfId="0" applyNumberFormat="1" applyFill="1" applyBorder="1" applyAlignment="1">
      <alignment horizontal="center" vertical="center"/>
    </xf>
    <xf numFmtId="166" fontId="0" fillId="38" borderId="1" xfId="0" applyNumberFormat="1" applyFill="1" applyBorder="1" applyAlignment="1">
      <alignment horizontal="center" vertical="center"/>
    </xf>
    <xf numFmtId="0" fontId="0" fillId="38" borderId="1" xfId="0" applyFill="1" applyBorder="1" applyAlignment="1">
      <alignment horizontal="center" vertical="center"/>
    </xf>
    <xf numFmtId="0" fontId="0" fillId="38" borderId="1" xfId="0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te" xfId="16" builtinId="10" customBuiltin="1"/>
    <cellStyle name="Note 2" xfId="43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182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4" sqref="G4"/>
    </sheetView>
  </sheetViews>
  <sheetFormatPr defaultRowHeight="15" x14ac:dyDescent="0.25"/>
  <cols>
    <col min="1" max="1" width="1.140625" style="16" customWidth="1"/>
    <col min="2" max="2" width="13.42578125" style="16" bestFit="1" customWidth="1"/>
    <col min="3" max="3" width="11.140625" style="16" bestFit="1" customWidth="1"/>
    <col min="4" max="4" width="22.5703125" style="16" bestFit="1" customWidth="1"/>
    <col min="5" max="6" width="21.140625" style="16" bestFit="1" customWidth="1"/>
    <col min="7" max="7" width="20.28515625" style="16" bestFit="1" customWidth="1"/>
    <col min="8" max="9" width="19.140625" style="16" bestFit="1" customWidth="1"/>
    <col min="10" max="10" width="10" style="16" bestFit="1" customWidth="1"/>
    <col min="11" max="11" width="21.140625" style="16" bestFit="1" customWidth="1"/>
    <col min="12" max="12" width="20" style="16" bestFit="1" customWidth="1"/>
    <col min="13" max="13" width="20" style="47" bestFit="1" customWidth="1"/>
    <col min="14" max="14" width="19.140625" style="16" bestFit="1" customWidth="1"/>
    <col min="15" max="16" width="17.85546875" style="16" bestFit="1" customWidth="1"/>
    <col min="17" max="17" width="12.85546875" style="16" bestFit="1" customWidth="1"/>
    <col min="18" max="18" width="15.85546875" style="16" bestFit="1" customWidth="1"/>
    <col min="19" max="19" width="10.140625" style="16" bestFit="1" customWidth="1"/>
    <col min="20" max="20" width="32.85546875" style="16" bestFit="1" customWidth="1"/>
    <col min="21" max="21" width="48.140625" style="16" bestFit="1" customWidth="1"/>
    <col min="22" max="16384" width="9.140625" style="16"/>
  </cols>
  <sheetData>
    <row r="1" spans="2:33" ht="4.5" customHeight="1" x14ac:dyDescent="0.25"/>
    <row r="2" spans="2:33" x14ac:dyDescent="0.25">
      <c r="B2" s="17" t="s">
        <v>6</v>
      </c>
      <c r="C2" s="18" t="s">
        <v>0</v>
      </c>
      <c r="D2" s="17" t="s">
        <v>762</v>
      </c>
      <c r="E2" s="17" t="s">
        <v>1</v>
      </c>
      <c r="F2" s="17" t="s">
        <v>765</v>
      </c>
      <c r="G2" s="32" t="s">
        <v>761</v>
      </c>
      <c r="H2" s="17" t="s">
        <v>2</v>
      </c>
      <c r="I2" s="17" t="s">
        <v>766</v>
      </c>
      <c r="J2" s="18" t="s">
        <v>3</v>
      </c>
      <c r="K2" s="18" t="s">
        <v>764</v>
      </c>
      <c r="L2" s="17" t="s">
        <v>4</v>
      </c>
      <c r="M2" s="57" t="s">
        <v>767</v>
      </c>
      <c r="N2" s="18" t="s">
        <v>763</v>
      </c>
      <c r="O2" s="17" t="s">
        <v>5</v>
      </c>
      <c r="P2" s="17" t="s">
        <v>768</v>
      </c>
      <c r="Q2" s="4" t="s">
        <v>7</v>
      </c>
      <c r="R2" s="4" t="s">
        <v>8</v>
      </c>
      <c r="S2" s="4" t="s">
        <v>9</v>
      </c>
      <c r="T2" s="4" t="s">
        <v>10</v>
      </c>
      <c r="U2" s="4" t="s">
        <v>1134</v>
      </c>
    </row>
    <row r="3" spans="2:33" ht="57" customHeight="1" x14ac:dyDescent="0.25">
      <c r="B3" s="8"/>
      <c r="C3" s="51">
        <v>0.30199999999999999</v>
      </c>
      <c r="D3" s="35">
        <v>-5.0467039521499997</v>
      </c>
      <c r="E3" s="36" t="s">
        <v>12</v>
      </c>
      <c r="F3" s="46" t="s">
        <v>910</v>
      </c>
      <c r="G3" s="37">
        <v>55.058840760199899</v>
      </c>
      <c r="H3" s="36" t="s">
        <v>175</v>
      </c>
      <c r="I3" s="46" t="s">
        <v>994</v>
      </c>
      <c r="J3" s="31">
        <v>0.496</v>
      </c>
      <c r="K3" s="37">
        <v>-5.0495977956699996</v>
      </c>
      <c r="L3" s="36" t="s">
        <v>13</v>
      </c>
      <c r="M3" s="46" t="s">
        <v>769</v>
      </c>
      <c r="N3" s="38">
        <v>55.058579792000003</v>
      </c>
      <c r="O3" s="36" t="s">
        <v>176</v>
      </c>
      <c r="P3" s="46" t="s">
        <v>995</v>
      </c>
      <c r="Q3" s="1" t="s">
        <v>760</v>
      </c>
      <c r="R3" s="3">
        <f t="shared" ref="R3:R42" si="0">(J3-C3)*1000</f>
        <v>194</v>
      </c>
      <c r="S3" s="1"/>
      <c r="T3" s="1"/>
      <c r="U3" s="7" t="s">
        <v>1136</v>
      </c>
    </row>
    <row r="4" spans="2:33" ht="61.5" customHeight="1" x14ac:dyDescent="0.25">
      <c r="B4" s="39" t="s">
        <v>599</v>
      </c>
      <c r="C4" s="31">
        <v>0.496</v>
      </c>
      <c r="D4" s="35">
        <v>-5.0495977956699996</v>
      </c>
      <c r="E4" s="36" t="s">
        <v>13</v>
      </c>
      <c r="F4" s="46" t="s">
        <v>769</v>
      </c>
      <c r="G4" s="37">
        <v>55.058579792000003</v>
      </c>
      <c r="H4" s="36" t="s">
        <v>176</v>
      </c>
      <c r="I4" s="46" t="s">
        <v>995</v>
      </c>
      <c r="J4" s="31">
        <v>1.85</v>
      </c>
      <c r="K4" s="37">
        <v>-5.0695859825299996</v>
      </c>
      <c r="L4" s="36" t="s">
        <v>338</v>
      </c>
      <c r="M4" s="46" t="s">
        <v>922</v>
      </c>
      <c r="N4" s="38">
        <v>55.0549007113</v>
      </c>
      <c r="O4" s="36" t="s">
        <v>468</v>
      </c>
      <c r="P4" s="46" t="s">
        <v>1104</v>
      </c>
      <c r="Q4" s="34">
        <f>S4/R4</f>
        <v>5.3175775480059082</v>
      </c>
      <c r="R4" s="3">
        <f t="shared" si="0"/>
        <v>1354</v>
      </c>
      <c r="S4" s="1">
        <v>7200</v>
      </c>
      <c r="T4" s="1">
        <f t="shared" ref="T4:T68" si="1">S4*1.3</f>
        <v>9360</v>
      </c>
      <c r="U4" s="7" t="s">
        <v>1135</v>
      </c>
    </row>
    <row r="5" spans="2:33" x14ac:dyDescent="0.25">
      <c r="B5" s="39" t="s">
        <v>600</v>
      </c>
      <c r="C5" s="31">
        <v>15.766999999999999</v>
      </c>
      <c r="D5" s="35">
        <v>-5.2814587851599999</v>
      </c>
      <c r="E5" s="36" t="s">
        <v>14</v>
      </c>
      <c r="F5" s="46" t="s">
        <v>770</v>
      </c>
      <c r="G5" s="37">
        <v>55.0302186698</v>
      </c>
      <c r="H5" s="36" t="s">
        <v>177</v>
      </c>
      <c r="I5" s="46" t="s">
        <v>996</v>
      </c>
      <c r="J5" s="31">
        <v>15.842000000000001</v>
      </c>
      <c r="K5" s="37">
        <v>-5.28263098618</v>
      </c>
      <c r="L5" s="36" t="s">
        <v>339</v>
      </c>
      <c r="M5" s="46" t="s">
        <v>923</v>
      </c>
      <c r="N5" s="38">
        <v>55.030243804900003</v>
      </c>
      <c r="O5" s="36" t="s">
        <v>469</v>
      </c>
      <c r="P5" s="46" t="s">
        <v>996</v>
      </c>
      <c r="Q5" s="1">
        <v>2</v>
      </c>
      <c r="R5" s="3">
        <f t="shared" si="0"/>
        <v>75.000000000001066</v>
      </c>
      <c r="S5" s="1">
        <f t="shared" ref="S5:S36" si="2">R5*Q5</f>
        <v>150.00000000000213</v>
      </c>
      <c r="T5" s="1">
        <f t="shared" si="1"/>
        <v>195.00000000000279</v>
      </c>
      <c r="U5" s="1" t="s">
        <v>1135</v>
      </c>
      <c r="V5" s="19"/>
    </row>
    <row r="6" spans="2:33" x14ac:dyDescent="0.25">
      <c r="B6" s="44" t="s">
        <v>601</v>
      </c>
      <c r="C6" s="31">
        <v>15.855</v>
      </c>
      <c r="D6" s="40">
        <v>-5.2828341491300002</v>
      </c>
      <c r="E6" s="5" t="s">
        <v>15</v>
      </c>
      <c r="F6" s="46" t="s">
        <v>771</v>
      </c>
      <c r="G6" s="41">
        <v>55.030248445799899</v>
      </c>
      <c r="H6" s="5" t="s">
        <v>178</v>
      </c>
      <c r="I6" s="46" t="s">
        <v>996</v>
      </c>
      <c r="J6" s="31">
        <v>15.906000000000001</v>
      </c>
      <c r="K6" s="41">
        <v>-5.2836216226000001</v>
      </c>
      <c r="L6" s="5" t="s">
        <v>340</v>
      </c>
      <c r="M6" s="46" t="s">
        <v>924</v>
      </c>
      <c r="N6" s="5">
        <v>55.030192425899898</v>
      </c>
      <c r="O6" s="5" t="s">
        <v>470</v>
      </c>
      <c r="P6" s="46" t="s">
        <v>996</v>
      </c>
      <c r="Q6" s="33">
        <f>S6/R6</f>
        <v>5.8823529411764524</v>
      </c>
      <c r="R6" s="6">
        <f t="shared" si="0"/>
        <v>51.000000000000156</v>
      </c>
      <c r="S6" s="5">
        <v>300</v>
      </c>
      <c r="T6" s="5">
        <f t="shared" si="1"/>
        <v>390</v>
      </c>
      <c r="U6" s="14" t="s">
        <v>1135</v>
      </c>
      <c r="V6" s="19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2:33" x14ac:dyDescent="0.25">
      <c r="B7" s="39" t="s">
        <v>602</v>
      </c>
      <c r="C7" s="31">
        <v>16.53</v>
      </c>
      <c r="D7" s="35">
        <v>-5.2926459114400002</v>
      </c>
      <c r="E7" s="36" t="s">
        <v>16</v>
      </c>
      <c r="F7" s="46" t="s">
        <v>772</v>
      </c>
      <c r="G7" s="37">
        <v>55.0281745493999</v>
      </c>
      <c r="H7" s="36" t="s">
        <v>179</v>
      </c>
      <c r="I7" s="46" t="s">
        <v>997</v>
      </c>
      <c r="J7" s="31">
        <v>16.555</v>
      </c>
      <c r="K7" s="37">
        <v>-5.2929900113599997</v>
      </c>
      <c r="L7" s="36" t="s">
        <v>341</v>
      </c>
      <c r="M7" s="46" t="s">
        <v>925</v>
      </c>
      <c r="N7" s="38">
        <v>55.028067905900002</v>
      </c>
      <c r="O7" s="36" t="s">
        <v>471</v>
      </c>
      <c r="P7" s="46" t="s">
        <v>1105</v>
      </c>
      <c r="Q7" s="1">
        <v>2</v>
      </c>
      <c r="R7" s="3">
        <f t="shared" si="0"/>
        <v>24.999999999998579</v>
      </c>
      <c r="S7" s="1">
        <f t="shared" si="2"/>
        <v>49.999999999997158</v>
      </c>
      <c r="T7" s="1">
        <f t="shared" si="1"/>
        <v>64.999999999996305</v>
      </c>
      <c r="U7" s="7" t="s">
        <v>1135</v>
      </c>
      <c r="V7" s="19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2:33" x14ac:dyDescent="0.25">
      <c r="B8" s="39" t="s">
        <v>603</v>
      </c>
      <c r="C8" s="31">
        <v>19.318000000000001</v>
      </c>
      <c r="D8" s="35">
        <v>-5.3312839329599999</v>
      </c>
      <c r="E8" s="36" t="s">
        <v>17</v>
      </c>
      <c r="F8" s="46" t="s">
        <v>773</v>
      </c>
      <c r="G8" s="37">
        <v>55.016630223100002</v>
      </c>
      <c r="H8" s="36" t="s">
        <v>180</v>
      </c>
      <c r="I8" s="46" t="s">
        <v>1091</v>
      </c>
      <c r="J8" s="31">
        <v>19.337</v>
      </c>
      <c r="K8" s="37">
        <v>-5.3315501464799997</v>
      </c>
      <c r="L8" s="36" t="s">
        <v>342</v>
      </c>
      <c r="M8" s="46" t="s">
        <v>926</v>
      </c>
      <c r="N8" s="38">
        <v>55.016554480400004</v>
      </c>
      <c r="O8" s="36" t="s">
        <v>472</v>
      </c>
      <c r="P8" s="46" t="s">
        <v>1106</v>
      </c>
      <c r="Q8" s="1">
        <v>2</v>
      </c>
      <c r="R8" s="3">
        <f t="shared" si="0"/>
        <v>18.999999999998352</v>
      </c>
      <c r="S8" s="1">
        <f t="shared" si="2"/>
        <v>37.999999999996703</v>
      </c>
      <c r="T8" s="1">
        <f t="shared" si="1"/>
        <v>49.399999999995714</v>
      </c>
      <c r="U8" s="7" t="s">
        <v>1135</v>
      </c>
      <c r="V8" s="19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x14ac:dyDescent="0.25">
      <c r="B9" s="39" t="s">
        <v>604</v>
      </c>
      <c r="C9" s="31">
        <v>20.042999999999999</v>
      </c>
      <c r="D9" s="35">
        <v>-5.3410968204999998</v>
      </c>
      <c r="E9" s="36" t="s">
        <v>18</v>
      </c>
      <c r="F9" s="46" t="s">
        <v>774</v>
      </c>
      <c r="G9" s="37">
        <v>55.0134593979</v>
      </c>
      <c r="H9" s="36" t="s">
        <v>181</v>
      </c>
      <c r="I9" s="46" t="s">
        <v>998</v>
      </c>
      <c r="J9" s="31">
        <v>20.056000000000001</v>
      </c>
      <c r="K9" s="37">
        <v>-5.3412701500699997</v>
      </c>
      <c r="L9" s="36" t="s">
        <v>343</v>
      </c>
      <c r="M9" s="46" t="s">
        <v>927</v>
      </c>
      <c r="N9" s="38">
        <v>55.013398415200001</v>
      </c>
      <c r="O9" s="36" t="s">
        <v>473</v>
      </c>
      <c r="P9" s="46" t="s">
        <v>1128</v>
      </c>
      <c r="Q9" s="1">
        <v>2</v>
      </c>
      <c r="R9" s="3">
        <f t="shared" si="0"/>
        <v>13.000000000001677</v>
      </c>
      <c r="S9" s="1">
        <f t="shared" si="2"/>
        <v>26.000000000003354</v>
      </c>
      <c r="T9" s="1">
        <f t="shared" si="1"/>
        <v>33.80000000000436</v>
      </c>
      <c r="U9" s="7" t="s">
        <v>1135</v>
      </c>
      <c r="V9" s="19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2:33" x14ac:dyDescent="0.25">
      <c r="B10" s="39" t="s">
        <v>605</v>
      </c>
      <c r="C10" s="31">
        <v>20.736000000000001</v>
      </c>
      <c r="D10" s="35">
        <v>-5.3508125846599999</v>
      </c>
      <c r="E10" s="36" t="s">
        <v>19</v>
      </c>
      <c r="F10" s="46" t="s">
        <v>775</v>
      </c>
      <c r="G10" s="37">
        <v>55.010710776400003</v>
      </c>
      <c r="H10" s="36" t="s">
        <v>182</v>
      </c>
      <c r="I10" s="46" t="s">
        <v>999</v>
      </c>
      <c r="J10" s="31">
        <v>20.757000000000001</v>
      </c>
      <c r="K10" s="37">
        <v>-5.3511108088699997</v>
      </c>
      <c r="L10" s="36" t="s">
        <v>344</v>
      </c>
      <c r="M10" s="46" t="s">
        <v>928</v>
      </c>
      <c r="N10" s="38">
        <v>55.010631914599898</v>
      </c>
      <c r="O10" s="36" t="s">
        <v>474</v>
      </c>
      <c r="P10" s="46" t="s">
        <v>999</v>
      </c>
      <c r="Q10" s="1">
        <v>2</v>
      </c>
      <c r="R10" s="3">
        <f t="shared" si="0"/>
        <v>21.000000000000796</v>
      </c>
      <c r="S10" s="1">
        <f t="shared" si="2"/>
        <v>42.000000000001592</v>
      </c>
      <c r="T10" s="1">
        <f t="shared" si="1"/>
        <v>54.600000000002069</v>
      </c>
      <c r="U10" s="7" t="s">
        <v>1135</v>
      </c>
      <c r="V10" s="19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2:33" x14ac:dyDescent="0.25">
      <c r="B11" s="39" t="s">
        <v>606</v>
      </c>
      <c r="C11" s="31">
        <v>22.939</v>
      </c>
      <c r="D11" s="35">
        <v>-5.3814009535</v>
      </c>
      <c r="E11" s="36" t="s">
        <v>20</v>
      </c>
      <c r="F11" s="46" t="s">
        <v>776</v>
      </c>
      <c r="G11" s="37">
        <v>55.002094068700004</v>
      </c>
      <c r="H11" s="36" t="s">
        <v>183</v>
      </c>
      <c r="I11" s="46" t="s">
        <v>1000</v>
      </c>
      <c r="J11" s="31">
        <v>22.949000000000002</v>
      </c>
      <c r="K11" s="37">
        <v>-5.3815222567800003</v>
      </c>
      <c r="L11" s="36" t="s">
        <v>345</v>
      </c>
      <c r="M11" s="46" t="s">
        <v>929</v>
      </c>
      <c r="N11" s="38">
        <v>55.002037420900002</v>
      </c>
      <c r="O11" s="36" t="s">
        <v>475</v>
      </c>
      <c r="P11" s="46" t="s">
        <v>1107</v>
      </c>
      <c r="Q11" s="1">
        <v>2</v>
      </c>
      <c r="R11" s="3">
        <f t="shared" si="0"/>
        <v>10.000000000001563</v>
      </c>
      <c r="S11" s="1">
        <f t="shared" si="2"/>
        <v>20.000000000003126</v>
      </c>
      <c r="T11" s="1">
        <f t="shared" si="1"/>
        <v>26.000000000004064</v>
      </c>
      <c r="U11" s="7" t="s">
        <v>1135</v>
      </c>
      <c r="V11" s="19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2:33" x14ac:dyDescent="0.25">
      <c r="B12" s="39" t="s">
        <v>607</v>
      </c>
      <c r="C12" s="31">
        <v>24.478000000000002</v>
      </c>
      <c r="D12" s="35">
        <v>-5.4023475890699997</v>
      </c>
      <c r="E12" s="36" t="s">
        <v>21</v>
      </c>
      <c r="F12" s="46" t="s">
        <v>777</v>
      </c>
      <c r="G12" s="37">
        <v>54.995415168000001</v>
      </c>
      <c r="H12" s="36" t="s">
        <v>184</v>
      </c>
      <c r="I12" s="46" t="s">
        <v>1001</v>
      </c>
      <c r="J12" s="31">
        <v>24.49</v>
      </c>
      <c r="K12" s="37">
        <v>-5.4025231633699997</v>
      </c>
      <c r="L12" s="36" t="s">
        <v>346</v>
      </c>
      <c r="M12" s="46" t="s">
        <v>930</v>
      </c>
      <c r="N12" s="38">
        <v>54.995377312499897</v>
      </c>
      <c r="O12" s="36" t="s">
        <v>476</v>
      </c>
      <c r="P12" s="46" t="s">
        <v>1001</v>
      </c>
      <c r="Q12" s="1">
        <v>2</v>
      </c>
      <c r="R12" s="3">
        <f t="shared" si="0"/>
        <v>11.999999999996902</v>
      </c>
      <c r="S12" s="1">
        <f t="shared" si="2"/>
        <v>23.999999999993804</v>
      </c>
      <c r="T12" s="1">
        <f t="shared" si="1"/>
        <v>31.199999999991945</v>
      </c>
      <c r="U12" s="7" t="s">
        <v>1135</v>
      </c>
      <c r="V12" s="19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2:33" x14ac:dyDescent="0.25">
      <c r="B13" s="39" t="s">
        <v>608</v>
      </c>
      <c r="C13" s="31">
        <v>24.527000000000001</v>
      </c>
      <c r="D13" s="35">
        <v>-5.4030619984100001</v>
      </c>
      <c r="E13" s="36" t="s">
        <v>22</v>
      </c>
      <c r="F13" s="46" t="s">
        <v>778</v>
      </c>
      <c r="G13" s="37">
        <v>54.995256857100003</v>
      </c>
      <c r="H13" s="36" t="s">
        <v>185</v>
      </c>
      <c r="I13" s="46" t="s">
        <v>1001</v>
      </c>
      <c r="J13" s="31">
        <v>24.538</v>
      </c>
      <c r="K13" s="37">
        <v>-5.4032233243699999</v>
      </c>
      <c r="L13" s="36" t="s">
        <v>347</v>
      </c>
      <c r="M13" s="46" t="s">
        <v>931</v>
      </c>
      <c r="N13" s="38">
        <v>54.995222792299899</v>
      </c>
      <c r="O13" s="36" t="s">
        <v>477</v>
      </c>
      <c r="P13" s="46" t="s">
        <v>1002</v>
      </c>
      <c r="Q13" s="1">
        <v>2</v>
      </c>
      <c r="R13" s="3">
        <f t="shared" si="0"/>
        <v>10.999999999999233</v>
      </c>
      <c r="S13" s="1">
        <f t="shared" si="2"/>
        <v>21.999999999998465</v>
      </c>
      <c r="T13" s="1">
        <f t="shared" si="1"/>
        <v>28.599999999998005</v>
      </c>
      <c r="U13" s="7" t="s">
        <v>1135</v>
      </c>
      <c r="V13" s="19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2:33" x14ac:dyDescent="0.25">
      <c r="B14" s="39" t="s">
        <v>609</v>
      </c>
      <c r="C14" s="31">
        <v>24.542999999999999</v>
      </c>
      <c r="D14" s="35">
        <v>-5.4032969377600004</v>
      </c>
      <c r="E14" s="36" t="s">
        <v>23</v>
      </c>
      <c r="F14" s="46" t="s">
        <v>915</v>
      </c>
      <c r="G14" s="37">
        <v>54.995207739599898</v>
      </c>
      <c r="H14" s="36" t="s">
        <v>186</v>
      </c>
      <c r="I14" s="46" t="s">
        <v>1002</v>
      </c>
      <c r="J14" s="31">
        <v>24.55</v>
      </c>
      <c r="K14" s="37">
        <v>-5.4033999964200001</v>
      </c>
      <c r="L14" s="36" t="s">
        <v>348</v>
      </c>
      <c r="M14" s="46" t="s">
        <v>915</v>
      </c>
      <c r="N14" s="38">
        <v>54.995186665699897</v>
      </c>
      <c r="O14" s="36" t="s">
        <v>478</v>
      </c>
      <c r="P14" s="46" t="s">
        <v>1002</v>
      </c>
      <c r="Q14" s="1">
        <v>2</v>
      </c>
      <c r="R14" s="3">
        <f t="shared" si="0"/>
        <v>7.0000000000014495</v>
      </c>
      <c r="S14" s="1">
        <f t="shared" si="2"/>
        <v>14.000000000002899</v>
      </c>
      <c r="T14" s="1">
        <f t="shared" si="1"/>
        <v>18.200000000003769</v>
      </c>
      <c r="U14" s="7" t="s">
        <v>1135</v>
      </c>
      <c r="V14" s="19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2:33" x14ac:dyDescent="0.25">
      <c r="B15" s="39" t="s">
        <v>610</v>
      </c>
      <c r="C15" s="31">
        <v>24.739000000000001</v>
      </c>
      <c r="D15" s="35">
        <v>-5.4060052285199998</v>
      </c>
      <c r="E15" s="36" t="s">
        <v>24</v>
      </c>
      <c r="F15" s="46" t="s">
        <v>779</v>
      </c>
      <c r="G15" s="37">
        <v>54.994409404099898</v>
      </c>
      <c r="H15" s="36" t="s">
        <v>187</v>
      </c>
      <c r="I15" s="46" t="s">
        <v>1003</v>
      </c>
      <c r="J15" s="31">
        <v>24.77</v>
      </c>
      <c r="K15" s="37">
        <v>-5.40639553806</v>
      </c>
      <c r="L15" s="36" t="s">
        <v>349</v>
      </c>
      <c r="M15" s="46" t="s">
        <v>932</v>
      </c>
      <c r="N15" s="38">
        <v>54.994244465599898</v>
      </c>
      <c r="O15" s="36" t="s">
        <v>479</v>
      </c>
      <c r="P15" s="46" t="s">
        <v>1004</v>
      </c>
      <c r="Q15" s="1">
        <v>2</v>
      </c>
      <c r="R15" s="3">
        <f t="shared" si="0"/>
        <v>30.999999999998806</v>
      </c>
      <c r="S15" s="1">
        <f t="shared" si="2"/>
        <v>61.999999999997613</v>
      </c>
      <c r="T15" s="1">
        <f t="shared" si="1"/>
        <v>80.599999999996896</v>
      </c>
      <c r="U15" s="7" t="s">
        <v>1135</v>
      </c>
      <c r="V15" s="19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2:33" x14ac:dyDescent="0.25">
      <c r="B16" s="39" t="s">
        <v>611</v>
      </c>
      <c r="C16" s="31">
        <v>24.782</v>
      </c>
      <c r="D16" s="35">
        <v>-5.4065453591299999</v>
      </c>
      <c r="E16" s="36" t="s">
        <v>25</v>
      </c>
      <c r="F16" s="46" t="s">
        <v>780</v>
      </c>
      <c r="G16" s="37">
        <v>54.994179692400003</v>
      </c>
      <c r="H16" s="36" t="s">
        <v>188</v>
      </c>
      <c r="I16" s="46" t="s">
        <v>1004</v>
      </c>
      <c r="J16" s="31">
        <v>24.826000000000001</v>
      </c>
      <c r="K16" s="37">
        <v>-5.4070464149399999</v>
      </c>
      <c r="L16" s="36" t="s">
        <v>350</v>
      </c>
      <c r="M16" s="46" t="s">
        <v>933</v>
      </c>
      <c r="N16" s="38">
        <v>54.993909802700003</v>
      </c>
      <c r="O16" s="36" t="s">
        <v>480</v>
      </c>
      <c r="P16" s="46" t="s">
        <v>1108</v>
      </c>
      <c r="Q16" s="1">
        <v>2</v>
      </c>
      <c r="R16" s="3">
        <f t="shared" si="0"/>
        <v>44.000000000000483</v>
      </c>
      <c r="S16" s="1">
        <f t="shared" si="2"/>
        <v>88.000000000000966</v>
      </c>
      <c r="T16" s="1">
        <f t="shared" si="1"/>
        <v>114.40000000000126</v>
      </c>
      <c r="U16" s="7" t="s">
        <v>1135</v>
      </c>
      <c r="V16" s="19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2:33" x14ac:dyDescent="0.25">
      <c r="B17" s="39" t="s">
        <v>612</v>
      </c>
      <c r="C17" s="31">
        <v>24.971</v>
      </c>
      <c r="D17" s="35">
        <v>-5.4085725382799996</v>
      </c>
      <c r="E17" s="36" t="s">
        <v>26</v>
      </c>
      <c r="F17" s="46" t="s">
        <v>781</v>
      </c>
      <c r="G17" s="37">
        <v>54.9929490172999</v>
      </c>
      <c r="H17" s="36" t="s">
        <v>189</v>
      </c>
      <c r="I17" s="46" t="s">
        <v>1005</v>
      </c>
      <c r="J17" s="31">
        <v>24.981999999999999</v>
      </c>
      <c r="K17" s="37">
        <v>-5.40868102616</v>
      </c>
      <c r="L17" s="36" t="s">
        <v>351</v>
      </c>
      <c r="M17" s="46" t="s">
        <v>934</v>
      </c>
      <c r="N17" s="38">
        <v>54.992872370800001</v>
      </c>
      <c r="O17" s="36" t="s">
        <v>481</v>
      </c>
      <c r="P17" s="46" t="s">
        <v>1006</v>
      </c>
      <c r="Q17" s="1">
        <v>2</v>
      </c>
      <c r="R17" s="3">
        <f t="shared" si="0"/>
        <v>10.999999999999233</v>
      </c>
      <c r="S17" s="1">
        <f t="shared" si="2"/>
        <v>21.999999999998465</v>
      </c>
      <c r="T17" s="1">
        <f t="shared" si="1"/>
        <v>28.599999999998005</v>
      </c>
      <c r="U17" s="7" t="s">
        <v>1135</v>
      </c>
      <c r="V17" s="19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2:33" x14ac:dyDescent="0.25">
      <c r="B18" s="39" t="s">
        <v>613</v>
      </c>
      <c r="C18" s="31">
        <v>24.998000000000001</v>
      </c>
      <c r="D18" s="35">
        <v>-5.4088391274600003</v>
      </c>
      <c r="E18" s="36" t="s">
        <v>27</v>
      </c>
      <c r="F18" s="46" t="s">
        <v>782</v>
      </c>
      <c r="G18" s="37">
        <v>54.992761023100002</v>
      </c>
      <c r="H18" s="36" t="s">
        <v>190</v>
      </c>
      <c r="I18" s="46" t="s">
        <v>1006</v>
      </c>
      <c r="J18" s="31">
        <v>25.004999999999999</v>
      </c>
      <c r="K18" s="37">
        <v>-5.4089082964999999</v>
      </c>
      <c r="L18" s="36" t="s">
        <v>352</v>
      </c>
      <c r="M18" s="46" t="s">
        <v>782</v>
      </c>
      <c r="N18" s="38">
        <v>54.992712308400002</v>
      </c>
      <c r="O18" s="36" t="s">
        <v>482</v>
      </c>
      <c r="P18" s="46" t="s">
        <v>1109</v>
      </c>
      <c r="Q18" s="1">
        <v>2</v>
      </c>
      <c r="R18" s="3">
        <f t="shared" si="0"/>
        <v>6.9999999999978968</v>
      </c>
      <c r="S18" s="1">
        <f t="shared" si="2"/>
        <v>13.999999999995794</v>
      </c>
      <c r="T18" s="1">
        <f t="shared" si="1"/>
        <v>18.199999999994532</v>
      </c>
      <c r="U18" s="7" t="s">
        <v>1135</v>
      </c>
      <c r="V18" s="19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2:33" x14ac:dyDescent="0.25">
      <c r="B19" s="39" t="s">
        <v>614</v>
      </c>
      <c r="C19" s="31">
        <v>25.126000000000001</v>
      </c>
      <c r="D19" s="35">
        <v>-5.4103556711799996</v>
      </c>
      <c r="E19" s="36" t="s">
        <v>28</v>
      </c>
      <c r="F19" s="46" t="s">
        <v>783</v>
      </c>
      <c r="G19" s="37">
        <v>54.9920166446</v>
      </c>
      <c r="H19" s="36" t="s">
        <v>191</v>
      </c>
      <c r="I19" s="46" t="s">
        <v>1007</v>
      </c>
      <c r="J19" s="31">
        <v>25.14</v>
      </c>
      <c r="K19" s="37">
        <v>-5.4105288193199996</v>
      </c>
      <c r="L19" s="36" t="s">
        <v>353</v>
      </c>
      <c r="M19" s="46" t="s">
        <v>935</v>
      </c>
      <c r="N19" s="38">
        <v>54.9919397825999</v>
      </c>
      <c r="O19" s="36" t="s">
        <v>483</v>
      </c>
      <c r="P19" s="46" t="s">
        <v>1007</v>
      </c>
      <c r="Q19" s="1">
        <v>2</v>
      </c>
      <c r="R19" s="3">
        <f t="shared" si="0"/>
        <v>13.999999999999346</v>
      </c>
      <c r="S19" s="1">
        <f t="shared" si="2"/>
        <v>27.999999999998693</v>
      </c>
      <c r="T19" s="1">
        <f t="shared" si="1"/>
        <v>36.3999999999983</v>
      </c>
      <c r="U19" s="7" t="s">
        <v>1135</v>
      </c>
      <c r="V19" s="19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2:33" x14ac:dyDescent="0.25">
      <c r="B20" s="39" t="s">
        <v>615</v>
      </c>
      <c r="C20" s="31">
        <v>25.18</v>
      </c>
      <c r="D20" s="35">
        <v>-5.41102352462</v>
      </c>
      <c r="E20" s="36" t="s">
        <v>29</v>
      </c>
      <c r="F20" s="46" t="s">
        <v>784</v>
      </c>
      <c r="G20" s="37">
        <v>54.991720175700003</v>
      </c>
      <c r="H20" s="36" t="s">
        <v>192</v>
      </c>
      <c r="I20" s="46" t="s">
        <v>1095</v>
      </c>
      <c r="J20" s="31">
        <v>25.202000000000002</v>
      </c>
      <c r="K20" s="37">
        <v>-5.4112956102299998</v>
      </c>
      <c r="L20" s="36" t="s">
        <v>354</v>
      </c>
      <c r="M20" s="46" t="s">
        <v>936</v>
      </c>
      <c r="N20" s="38">
        <v>54.991599391000001</v>
      </c>
      <c r="O20" s="36" t="s">
        <v>484</v>
      </c>
      <c r="P20" s="46" t="s">
        <v>1095</v>
      </c>
      <c r="Q20" s="1">
        <v>2</v>
      </c>
      <c r="R20" s="3">
        <f t="shared" si="0"/>
        <v>22.000000000002018</v>
      </c>
      <c r="S20" s="1">
        <f t="shared" si="2"/>
        <v>44.000000000004036</v>
      </c>
      <c r="T20" s="1">
        <f t="shared" si="1"/>
        <v>57.200000000005247</v>
      </c>
      <c r="U20" s="7" t="s">
        <v>1135</v>
      </c>
      <c r="V20" s="19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2:33" x14ac:dyDescent="0.25">
      <c r="B21" s="39" t="s">
        <v>616</v>
      </c>
      <c r="C21" s="31">
        <v>25.306999999999999</v>
      </c>
      <c r="D21" s="35">
        <v>-5.4125570194500003</v>
      </c>
      <c r="E21" s="36" t="s">
        <v>30</v>
      </c>
      <c r="F21" s="46" t="s">
        <v>785</v>
      </c>
      <c r="G21" s="37">
        <v>54.990996643099898</v>
      </c>
      <c r="H21" s="36" t="s">
        <v>193</v>
      </c>
      <c r="I21" s="46" t="s">
        <v>1008</v>
      </c>
      <c r="J21" s="31">
        <v>25.329000000000001</v>
      </c>
      <c r="K21" s="37">
        <v>-5.4128181031200002</v>
      </c>
      <c r="L21" s="36" t="s">
        <v>355</v>
      </c>
      <c r="M21" s="46" t="s">
        <v>937</v>
      </c>
      <c r="N21" s="38">
        <v>54.990868084600002</v>
      </c>
      <c r="O21" s="36" t="s">
        <v>485</v>
      </c>
      <c r="P21" s="46" t="s">
        <v>1110</v>
      </c>
      <c r="Q21" s="1">
        <v>2</v>
      </c>
      <c r="R21" s="3">
        <f t="shared" si="0"/>
        <v>22.000000000002018</v>
      </c>
      <c r="S21" s="1">
        <f t="shared" si="2"/>
        <v>44.000000000004036</v>
      </c>
      <c r="T21" s="1">
        <f t="shared" si="1"/>
        <v>57.200000000005247</v>
      </c>
      <c r="U21" s="7" t="s">
        <v>1135</v>
      </c>
      <c r="V21" s="19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2:33" x14ac:dyDescent="0.25">
      <c r="B22" s="39" t="s">
        <v>617</v>
      </c>
      <c r="C22" s="31">
        <v>25.646000000000001</v>
      </c>
      <c r="D22" s="35">
        <v>-5.4163271905199997</v>
      </c>
      <c r="E22" s="36" t="s">
        <v>31</v>
      </c>
      <c r="F22" s="46" t="s">
        <v>786</v>
      </c>
      <c r="G22" s="37">
        <v>54.9888649435999</v>
      </c>
      <c r="H22" s="36" t="s">
        <v>194</v>
      </c>
      <c r="I22" s="46" t="s">
        <v>1009</v>
      </c>
      <c r="J22" s="31">
        <v>25.655000000000001</v>
      </c>
      <c r="K22" s="37">
        <v>-5.4164191955199996</v>
      </c>
      <c r="L22" s="36" t="s">
        <v>356</v>
      </c>
      <c r="M22" s="46" t="s">
        <v>938</v>
      </c>
      <c r="N22" s="38">
        <v>54.988803800100001</v>
      </c>
      <c r="O22" s="36" t="s">
        <v>486</v>
      </c>
      <c r="P22" s="46" t="s">
        <v>1009</v>
      </c>
      <c r="Q22" s="1">
        <v>2</v>
      </c>
      <c r="R22" s="3">
        <f t="shared" si="0"/>
        <v>9.0000000000003411</v>
      </c>
      <c r="S22" s="1">
        <f t="shared" si="2"/>
        <v>18.000000000000682</v>
      </c>
      <c r="T22" s="1">
        <f t="shared" si="1"/>
        <v>23.400000000000887</v>
      </c>
      <c r="U22" s="7" t="s">
        <v>1135</v>
      </c>
      <c r="V22" s="19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2:33" x14ac:dyDescent="0.25">
      <c r="B23" s="39" t="s">
        <v>618</v>
      </c>
      <c r="C23" s="31">
        <v>25.806000000000001</v>
      </c>
      <c r="D23" s="35">
        <v>-5.41795630874</v>
      </c>
      <c r="E23" s="36" t="s">
        <v>32</v>
      </c>
      <c r="F23" s="46" t="s">
        <v>787</v>
      </c>
      <c r="G23" s="37">
        <v>54.987774769600001</v>
      </c>
      <c r="H23" s="36" t="s">
        <v>195</v>
      </c>
      <c r="I23" s="46" t="s">
        <v>1010</v>
      </c>
      <c r="J23" s="31">
        <v>25.815000000000001</v>
      </c>
      <c r="K23" s="37">
        <v>-5.4180464179900003</v>
      </c>
      <c r="L23" s="36" t="s">
        <v>357</v>
      </c>
      <c r="M23" s="46" t="s">
        <v>787</v>
      </c>
      <c r="N23" s="38">
        <v>54.987712700899898</v>
      </c>
      <c r="O23" s="36" t="s">
        <v>487</v>
      </c>
      <c r="P23" s="46" t="s">
        <v>1111</v>
      </c>
      <c r="Q23" s="1">
        <v>2</v>
      </c>
      <c r="R23" s="3">
        <f t="shared" si="0"/>
        <v>9.0000000000003411</v>
      </c>
      <c r="S23" s="1">
        <f t="shared" si="2"/>
        <v>18.000000000000682</v>
      </c>
      <c r="T23" s="1">
        <f t="shared" si="1"/>
        <v>23.400000000000887</v>
      </c>
      <c r="U23" s="7" t="s">
        <v>1135</v>
      </c>
      <c r="V23" s="19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2:33" x14ac:dyDescent="0.25">
      <c r="B24" s="39" t="s">
        <v>619</v>
      </c>
      <c r="C24" s="31">
        <v>26.059000000000001</v>
      </c>
      <c r="D24" s="35">
        <v>-5.4199947420300001</v>
      </c>
      <c r="E24" s="36" t="s">
        <v>33</v>
      </c>
      <c r="F24" s="46" t="s">
        <v>911</v>
      </c>
      <c r="G24" s="37">
        <v>54.985880399000003</v>
      </c>
      <c r="H24" s="36" t="s">
        <v>196</v>
      </c>
      <c r="I24" s="46" t="s">
        <v>1011</v>
      </c>
      <c r="J24" s="31">
        <v>26.073</v>
      </c>
      <c r="K24" s="37">
        <v>-5.4201626540400003</v>
      </c>
      <c r="L24" s="36" t="s">
        <v>358</v>
      </c>
      <c r="M24" s="46" t="s">
        <v>939</v>
      </c>
      <c r="N24" s="38">
        <v>54.985799806099898</v>
      </c>
      <c r="O24" s="36" t="s">
        <v>488</v>
      </c>
      <c r="P24" s="46" t="s">
        <v>1011</v>
      </c>
      <c r="Q24" s="1">
        <v>2</v>
      </c>
      <c r="R24" s="3">
        <f t="shared" si="0"/>
        <v>13.999999999999346</v>
      </c>
      <c r="S24" s="1">
        <f t="shared" si="2"/>
        <v>27.999999999998693</v>
      </c>
      <c r="T24" s="1">
        <f t="shared" si="1"/>
        <v>36.3999999999983</v>
      </c>
      <c r="U24" s="7" t="s">
        <v>1135</v>
      </c>
      <c r="V24" s="19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2:33" x14ac:dyDescent="0.25">
      <c r="B25" s="39" t="s">
        <v>620</v>
      </c>
      <c r="C25" s="31">
        <v>26.274000000000001</v>
      </c>
      <c r="D25" s="35">
        <v>-5.4224718862700003</v>
      </c>
      <c r="E25" s="36" t="s">
        <v>34</v>
      </c>
      <c r="F25" s="46" t="s">
        <v>788</v>
      </c>
      <c r="G25" s="37">
        <v>54.984577270499898</v>
      </c>
      <c r="H25" s="36" t="s">
        <v>197</v>
      </c>
      <c r="I25" s="46" t="s">
        <v>1012</v>
      </c>
      <c r="J25" s="31">
        <v>26.279</v>
      </c>
      <c r="K25" s="37">
        <v>-5.4225273662299998</v>
      </c>
      <c r="L25" s="36" t="s">
        <v>359</v>
      </c>
      <c r="M25" s="46" t="s">
        <v>788</v>
      </c>
      <c r="N25" s="38">
        <v>54.984545651399898</v>
      </c>
      <c r="O25" s="36" t="s">
        <v>489</v>
      </c>
      <c r="P25" s="46" t="s">
        <v>1012</v>
      </c>
      <c r="Q25" s="1">
        <v>2</v>
      </c>
      <c r="R25" s="3">
        <f t="shared" si="0"/>
        <v>4.9999999999990052</v>
      </c>
      <c r="S25" s="1">
        <f t="shared" si="2"/>
        <v>9.9999999999980105</v>
      </c>
      <c r="T25" s="1">
        <f t="shared" si="1"/>
        <v>12.999999999997414</v>
      </c>
      <c r="U25" s="7" t="s">
        <v>1135</v>
      </c>
      <c r="V25" s="19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2:33" x14ac:dyDescent="0.25">
      <c r="B26" s="39" t="s">
        <v>621</v>
      </c>
      <c r="C26" s="31">
        <v>26.367999999999999</v>
      </c>
      <c r="D26" s="35">
        <v>-5.4235148948200003</v>
      </c>
      <c r="E26" s="36" t="s">
        <v>35</v>
      </c>
      <c r="F26" s="46" t="s">
        <v>789</v>
      </c>
      <c r="G26" s="37">
        <v>54.983982827200002</v>
      </c>
      <c r="H26" s="36" t="s">
        <v>198</v>
      </c>
      <c r="I26" s="46" t="s">
        <v>1013</v>
      </c>
      <c r="J26" s="31">
        <v>26.38</v>
      </c>
      <c r="K26" s="37">
        <v>-5.42364804263</v>
      </c>
      <c r="L26" s="36" t="s">
        <v>360</v>
      </c>
      <c r="M26" s="46" t="s">
        <v>940</v>
      </c>
      <c r="N26" s="38">
        <v>54.983906940200001</v>
      </c>
      <c r="O26" s="36" t="s">
        <v>490</v>
      </c>
      <c r="P26" s="46" t="s">
        <v>1112</v>
      </c>
      <c r="Q26" s="1">
        <v>2</v>
      </c>
      <c r="R26" s="3">
        <f t="shared" si="0"/>
        <v>12.000000000000455</v>
      </c>
      <c r="S26" s="1">
        <f t="shared" si="2"/>
        <v>24.000000000000909</v>
      </c>
      <c r="T26" s="1">
        <f t="shared" si="1"/>
        <v>31.200000000001182</v>
      </c>
      <c r="U26" s="7" t="s">
        <v>1135</v>
      </c>
      <c r="V26" s="19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2:33" x14ac:dyDescent="0.25">
      <c r="B27" s="39" t="s">
        <v>622</v>
      </c>
      <c r="C27" s="31">
        <v>26.722999999999999</v>
      </c>
      <c r="D27" s="35">
        <v>-5.4274536822300004</v>
      </c>
      <c r="E27" s="36" t="s">
        <v>36</v>
      </c>
      <c r="F27" s="46" t="s">
        <v>790</v>
      </c>
      <c r="G27" s="37">
        <v>54.981739777000001</v>
      </c>
      <c r="H27" s="36" t="s">
        <v>199</v>
      </c>
      <c r="I27" s="46" t="s">
        <v>1094</v>
      </c>
      <c r="J27" s="31">
        <v>26.728000000000002</v>
      </c>
      <c r="K27" s="37">
        <v>-5.4275028136700003</v>
      </c>
      <c r="L27" s="36" t="s">
        <v>361</v>
      </c>
      <c r="M27" s="46" t="s">
        <v>790</v>
      </c>
      <c r="N27" s="38">
        <v>54.981704858800001</v>
      </c>
      <c r="O27" s="36" t="s">
        <v>491</v>
      </c>
      <c r="P27" s="46" t="s">
        <v>1094</v>
      </c>
      <c r="Q27" s="1">
        <v>2</v>
      </c>
      <c r="R27" s="3">
        <f t="shared" si="0"/>
        <v>5.000000000002558</v>
      </c>
      <c r="S27" s="1">
        <f t="shared" si="2"/>
        <v>10.000000000005116</v>
      </c>
      <c r="T27" s="1">
        <f t="shared" si="1"/>
        <v>13.000000000006651</v>
      </c>
      <c r="U27" s="7" t="s">
        <v>1135</v>
      </c>
      <c r="V27" s="19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2:33" x14ac:dyDescent="0.25">
      <c r="B28" s="39" t="s">
        <v>623</v>
      </c>
      <c r="C28" s="31">
        <v>27.039000000000001</v>
      </c>
      <c r="D28" s="35">
        <v>-5.43068589632</v>
      </c>
      <c r="E28" s="36" t="s">
        <v>37</v>
      </c>
      <c r="F28" s="46" t="s">
        <v>791</v>
      </c>
      <c r="G28" s="37">
        <v>54.9796006471</v>
      </c>
      <c r="H28" s="36" t="s">
        <v>200</v>
      </c>
      <c r="I28" s="46" t="s">
        <v>1014</v>
      </c>
      <c r="J28" s="31">
        <v>27.047999999999998</v>
      </c>
      <c r="K28" s="37">
        <v>-5.4307880113699998</v>
      </c>
      <c r="L28" s="36" t="s">
        <v>362</v>
      </c>
      <c r="M28" s="46" t="s">
        <v>941</v>
      </c>
      <c r="N28" s="38">
        <v>54.979545077300003</v>
      </c>
      <c r="O28" s="36" t="s">
        <v>492</v>
      </c>
      <c r="P28" s="46" t="s">
        <v>1113</v>
      </c>
      <c r="Q28" s="1">
        <v>2</v>
      </c>
      <c r="R28" s="3">
        <f t="shared" si="0"/>
        <v>8.9999999999967883</v>
      </c>
      <c r="S28" s="1">
        <f t="shared" si="2"/>
        <v>17.999999999993577</v>
      </c>
      <c r="T28" s="1">
        <f t="shared" si="1"/>
        <v>23.39999999999165</v>
      </c>
      <c r="U28" s="7" t="s">
        <v>1135</v>
      </c>
      <c r="V28" s="19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2:33" x14ac:dyDescent="0.25">
      <c r="B29" s="39" t="s">
        <v>624</v>
      </c>
      <c r="C29" s="31">
        <v>27.106999999999999</v>
      </c>
      <c r="D29" s="35">
        <v>-5.4314574252799996</v>
      </c>
      <c r="E29" s="36" t="s">
        <v>38</v>
      </c>
      <c r="F29" s="46" t="s">
        <v>792</v>
      </c>
      <c r="G29" s="37">
        <v>54.979180784199897</v>
      </c>
      <c r="H29" s="36" t="s">
        <v>201</v>
      </c>
      <c r="I29" s="46" t="s">
        <v>1015</v>
      </c>
      <c r="J29" s="31">
        <v>27.114999999999998</v>
      </c>
      <c r="K29" s="37">
        <v>-5.4315481923400002</v>
      </c>
      <c r="L29" s="36" t="s">
        <v>363</v>
      </c>
      <c r="M29" s="46" t="s">
        <v>792</v>
      </c>
      <c r="N29" s="38">
        <v>54.979131388299898</v>
      </c>
      <c r="O29" s="36" t="s">
        <v>493</v>
      </c>
      <c r="P29" s="46" t="s">
        <v>1015</v>
      </c>
      <c r="Q29" s="1">
        <v>2</v>
      </c>
      <c r="R29" s="3">
        <f t="shared" si="0"/>
        <v>7.9999999999991189</v>
      </c>
      <c r="S29" s="1">
        <f t="shared" si="2"/>
        <v>15.999999999998238</v>
      </c>
      <c r="T29" s="1">
        <f t="shared" si="1"/>
        <v>20.799999999997709</v>
      </c>
      <c r="U29" s="7" t="s">
        <v>1135</v>
      </c>
      <c r="V29" s="19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2:33" x14ac:dyDescent="0.25">
      <c r="B30" s="39" t="s">
        <v>625</v>
      </c>
      <c r="C30" s="31">
        <v>27.169</v>
      </c>
      <c r="D30" s="35">
        <v>-5.4321698518100003</v>
      </c>
      <c r="E30" s="36" t="s">
        <v>39</v>
      </c>
      <c r="F30" s="46" t="s">
        <v>793</v>
      </c>
      <c r="G30" s="37">
        <v>54.978803793600001</v>
      </c>
      <c r="H30" s="36" t="s">
        <v>202</v>
      </c>
      <c r="I30" s="46" t="s">
        <v>1016</v>
      </c>
      <c r="J30" s="31">
        <v>27.177</v>
      </c>
      <c r="K30" s="37">
        <v>-5.4322659791000003</v>
      </c>
      <c r="L30" s="36" t="s">
        <v>364</v>
      </c>
      <c r="M30" s="46" t="s">
        <v>942</v>
      </c>
      <c r="N30" s="38">
        <v>54.978757875100001</v>
      </c>
      <c r="O30" s="36" t="s">
        <v>494</v>
      </c>
      <c r="P30" s="46" t="s">
        <v>1016</v>
      </c>
      <c r="Q30" s="1">
        <v>2</v>
      </c>
      <c r="R30" s="3">
        <f t="shared" si="0"/>
        <v>7.9999999999991189</v>
      </c>
      <c r="S30" s="1">
        <f t="shared" si="2"/>
        <v>15.999999999998238</v>
      </c>
      <c r="T30" s="1">
        <f t="shared" si="1"/>
        <v>20.799999999997709</v>
      </c>
      <c r="U30" s="7" t="s">
        <v>1135</v>
      </c>
      <c r="V30" s="19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2:33" x14ac:dyDescent="0.25">
      <c r="B31" s="39" t="s">
        <v>626</v>
      </c>
      <c r="C31" s="31">
        <v>27.24</v>
      </c>
      <c r="D31" s="35">
        <v>-5.4330229738</v>
      </c>
      <c r="E31" s="36" t="s">
        <v>40</v>
      </c>
      <c r="F31" s="46" t="s">
        <v>794</v>
      </c>
      <c r="G31" s="37">
        <v>54.978396264099899</v>
      </c>
      <c r="H31" s="36" t="s">
        <v>203</v>
      </c>
      <c r="I31" s="46" t="s">
        <v>1093</v>
      </c>
      <c r="J31" s="31">
        <v>27.245999999999999</v>
      </c>
      <c r="K31" s="37">
        <v>-5.4330950678200001</v>
      </c>
      <c r="L31" s="36" t="s">
        <v>365</v>
      </c>
      <c r="M31" s="46" t="s">
        <v>943</v>
      </c>
      <c r="N31" s="38">
        <v>54.978361824799897</v>
      </c>
      <c r="O31" s="36" t="s">
        <v>495</v>
      </c>
      <c r="P31" s="46" t="s">
        <v>1093</v>
      </c>
      <c r="Q31" s="1">
        <v>2</v>
      </c>
      <c r="R31" s="3">
        <f t="shared" si="0"/>
        <v>6.0000000000002274</v>
      </c>
      <c r="S31" s="1">
        <f t="shared" si="2"/>
        <v>12.000000000000455</v>
      </c>
      <c r="T31" s="1">
        <f t="shared" si="1"/>
        <v>15.600000000000591</v>
      </c>
      <c r="U31" s="7" t="s">
        <v>1135</v>
      </c>
      <c r="V31" s="19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2:33" x14ac:dyDescent="0.25">
      <c r="B32" s="39" t="s">
        <v>627</v>
      </c>
      <c r="C32" s="31">
        <v>28.754999999999999</v>
      </c>
      <c r="D32" s="35">
        <v>-5.44821322624</v>
      </c>
      <c r="E32" s="36" t="s">
        <v>41</v>
      </c>
      <c r="F32" s="46" t="s">
        <v>795</v>
      </c>
      <c r="G32" s="37">
        <v>54.968249507499898</v>
      </c>
      <c r="H32" s="36" t="s">
        <v>204</v>
      </c>
      <c r="I32" s="46" t="s">
        <v>1017</v>
      </c>
      <c r="J32" s="31">
        <v>28.760999999999999</v>
      </c>
      <c r="K32" s="37">
        <v>-5.4482568421500002</v>
      </c>
      <c r="L32" s="36" t="s">
        <v>366</v>
      </c>
      <c r="M32" s="46" t="s">
        <v>989</v>
      </c>
      <c r="N32" s="38">
        <v>54.968201802000003</v>
      </c>
      <c r="O32" s="36" t="s">
        <v>496</v>
      </c>
      <c r="P32" s="46" t="s">
        <v>1017</v>
      </c>
      <c r="Q32" s="1">
        <v>2</v>
      </c>
      <c r="R32" s="3">
        <f t="shared" si="0"/>
        <v>6.0000000000002274</v>
      </c>
      <c r="S32" s="1">
        <f t="shared" si="2"/>
        <v>12.000000000000455</v>
      </c>
      <c r="T32" s="1">
        <f t="shared" si="1"/>
        <v>15.600000000000591</v>
      </c>
      <c r="U32" s="7" t="s">
        <v>1135</v>
      </c>
      <c r="V32" s="19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2:33" x14ac:dyDescent="0.25">
      <c r="B33" s="39" t="s">
        <v>628</v>
      </c>
      <c r="C33" s="31">
        <v>28.82</v>
      </c>
      <c r="D33" s="35">
        <v>-5.4486857264599999</v>
      </c>
      <c r="E33" s="36" t="s">
        <v>42</v>
      </c>
      <c r="F33" s="46" t="s">
        <v>796</v>
      </c>
      <c r="G33" s="37">
        <v>54.967732696799899</v>
      </c>
      <c r="H33" s="36" t="s">
        <v>205</v>
      </c>
      <c r="I33" s="46" t="s">
        <v>1018</v>
      </c>
      <c r="J33" s="31">
        <v>28.83</v>
      </c>
      <c r="K33" s="37">
        <v>-5.4487584177399997</v>
      </c>
      <c r="L33" s="36" t="s">
        <v>367</v>
      </c>
      <c r="M33" s="46" t="s">
        <v>944</v>
      </c>
      <c r="N33" s="38">
        <v>54.967653187300002</v>
      </c>
      <c r="O33" s="36" t="s">
        <v>497</v>
      </c>
      <c r="P33" s="46" t="s">
        <v>1018</v>
      </c>
      <c r="Q33" s="1">
        <v>2</v>
      </c>
      <c r="R33" s="3">
        <f t="shared" si="0"/>
        <v>9.9999999999980105</v>
      </c>
      <c r="S33" s="1">
        <f t="shared" si="2"/>
        <v>19.999999999996021</v>
      </c>
      <c r="T33" s="1">
        <f t="shared" si="1"/>
        <v>25.999999999994827</v>
      </c>
      <c r="U33" s="7" t="s">
        <v>1135</v>
      </c>
      <c r="V33" s="19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2:33" x14ac:dyDescent="0.25">
      <c r="B34" s="39" t="s">
        <v>629</v>
      </c>
      <c r="C34" s="31">
        <v>28.867999999999999</v>
      </c>
      <c r="D34" s="35">
        <v>-5.449034642</v>
      </c>
      <c r="E34" s="36" t="s">
        <v>43</v>
      </c>
      <c r="F34" s="46" t="s">
        <v>797</v>
      </c>
      <c r="G34" s="37">
        <v>54.967351050799898</v>
      </c>
      <c r="H34" s="36" t="s">
        <v>206</v>
      </c>
      <c r="I34" s="46" t="s">
        <v>1019</v>
      </c>
      <c r="J34" s="31">
        <v>28.876000000000001</v>
      </c>
      <c r="K34" s="37">
        <v>-5.4490927939600002</v>
      </c>
      <c r="L34" s="36" t="s">
        <v>368</v>
      </c>
      <c r="M34" s="46" t="s">
        <v>798</v>
      </c>
      <c r="N34" s="38">
        <v>54.967287443099899</v>
      </c>
      <c r="O34" s="36" t="s">
        <v>498</v>
      </c>
      <c r="P34" s="46" t="s">
        <v>1019</v>
      </c>
      <c r="Q34" s="1">
        <v>2</v>
      </c>
      <c r="R34" s="3">
        <f t="shared" si="0"/>
        <v>8.0000000000026716</v>
      </c>
      <c r="S34" s="1">
        <f t="shared" si="2"/>
        <v>16.000000000005343</v>
      </c>
      <c r="T34" s="1">
        <f t="shared" si="1"/>
        <v>20.800000000006946</v>
      </c>
      <c r="U34" s="7" t="s">
        <v>1135</v>
      </c>
      <c r="V34" s="19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2:33" x14ac:dyDescent="0.25">
      <c r="B35" s="39" t="s">
        <v>630</v>
      </c>
      <c r="C35" s="31">
        <v>28.888000000000002</v>
      </c>
      <c r="D35" s="35">
        <v>-5.4491800215500001</v>
      </c>
      <c r="E35" s="36" t="s">
        <v>44</v>
      </c>
      <c r="F35" s="46" t="s">
        <v>798</v>
      </c>
      <c r="G35" s="37">
        <v>54.967192031400003</v>
      </c>
      <c r="H35" s="36" t="s">
        <v>207</v>
      </c>
      <c r="I35" s="46" t="s">
        <v>1020</v>
      </c>
      <c r="J35" s="31">
        <v>28.899000000000001</v>
      </c>
      <c r="K35" s="37">
        <v>-5.4492599798099999</v>
      </c>
      <c r="L35" s="36" t="s">
        <v>369</v>
      </c>
      <c r="M35" s="46" t="s">
        <v>799</v>
      </c>
      <c r="N35" s="38">
        <v>54.9671045706</v>
      </c>
      <c r="O35" s="36" t="s">
        <v>499</v>
      </c>
      <c r="P35" s="46" t="s">
        <v>1020</v>
      </c>
      <c r="Q35" s="1">
        <v>2</v>
      </c>
      <c r="R35" s="3">
        <f t="shared" si="0"/>
        <v>10.999999999999233</v>
      </c>
      <c r="S35" s="1">
        <f t="shared" si="2"/>
        <v>21.999999999998465</v>
      </c>
      <c r="T35" s="1">
        <f t="shared" si="1"/>
        <v>28.599999999998005</v>
      </c>
      <c r="U35" s="7" t="s">
        <v>1135</v>
      </c>
      <c r="V35" s="19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2:33" x14ac:dyDescent="0.25">
      <c r="B36" s="39" t="s">
        <v>631</v>
      </c>
      <c r="C36" s="31">
        <v>28.908999999999999</v>
      </c>
      <c r="D36" s="35">
        <v>-5.4493326688500003</v>
      </c>
      <c r="E36" s="36" t="s">
        <v>45</v>
      </c>
      <c r="F36" s="46" t="s">
        <v>799</v>
      </c>
      <c r="G36" s="37">
        <v>54.967025060799898</v>
      </c>
      <c r="H36" s="36" t="s">
        <v>208</v>
      </c>
      <c r="I36" s="46" t="s">
        <v>1021</v>
      </c>
      <c r="J36" s="31">
        <v>28.933</v>
      </c>
      <c r="K36" s="37">
        <v>-5.4494951688700004</v>
      </c>
      <c r="L36" s="36" t="s">
        <v>370</v>
      </c>
      <c r="M36" s="46" t="s">
        <v>945</v>
      </c>
      <c r="N36" s="38">
        <v>54.9668309949</v>
      </c>
      <c r="O36" s="36" t="s">
        <v>500</v>
      </c>
      <c r="P36" s="46" t="s">
        <v>1114</v>
      </c>
      <c r="Q36" s="1">
        <v>2</v>
      </c>
      <c r="R36" s="3">
        <f t="shared" si="0"/>
        <v>24.000000000000909</v>
      </c>
      <c r="S36" s="1">
        <f t="shared" si="2"/>
        <v>48.000000000001819</v>
      </c>
      <c r="T36" s="1">
        <f t="shared" si="1"/>
        <v>62.400000000002365</v>
      </c>
      <c r="U36" s="7" t="s">
        <v>1135</v>
      </c>
      <c r="V36" s="19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2:33" x14ac:dyDescent="0.25">
      <c r="B37" s="39" t="s">
        <v>632</v>
      </c>
      <c r="C37" s="31">
        <v>28.954000000000001</v>
      </c>
      <c r="D37" s="35">
        <v>-5.4496219365899998</v>
      </c>
      <c r="E37" s="36" t="s">
        <v>46</v>
      </c>
      <c r="F37" s="46" t="s">
        <v>800</v>
      </c>
      <c r="G37" s="37">
        <v>54.966657004799899</v>
      </c>
      <c r="H37" s="36" t="s">
        <v>209</v>
      </c>
      <c r="I37" s="46" t="s">
        <v>1092</v>
      </c>
      <c r="J37" s="31">
        <v>28.965</v>
      </c>
      <c r="K37" s="37">
        <v>-5.4496883382999997</v>
      </c>
      <c r="L37" s="36" t="s">
        <v>371</v>
      </c>
      <c r="M37" s="46" t="s">
        <v>800</v>
      </c>
      <c r="N37" s="38">
        <v>54.966565867100002</v>
      </c>
      <c r="O37" s="36" t="s">
        <v>501</v>
      </c>
      <c r="P37" s="46" t="s">
        <v>1022</v>
      </c>
      <c r="Q37" s="1">
        <v>2</v>
      </c>
      <c r="R37" s="3">
        <f t="shared" si="0"/>
        <v>10.999999999999233</v>
      </c>
      <c r="S37" s="1">
        <f t="shared" ref="S37:S69" si="3">R37*Q37</f>
        <v>21.999999999998465</v>
      </c>
      <c r="T37" s="1">
        <f t="shared" si="1"/>
        <v>28.599999999998005</v>
      </c>
      <c r="U37" s="7" t="s">
        <v>1135</v>
      </c>
      <c r="V37" s="19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2:33" x14ac:dyDescent="0.25">
      <c r="B38" s="39" t="s">
        <v>633</v>
      </c>
      <c r="C38" s="31">
        <v>28.972999999999999</v>
      </c>
      <c r="D38" s="35">
        <v>-5.4497366302700003</v>
      </c>
      <c r="E38" s="36" t="s">
        <v>47</v>
      </c>
      <c r="F38" s="46" t="s">
        <v>800</v>
      </c>
      <c r="G38" s="37">
        <v>54.966499585100003</v>
      </c>
      <c r="H38" s="36" t="s">
        <v>210</v>
      </c>
      <c r="I38" s="46" t="s">
        <v>1022</v>
      </c>
      <c r="J38" s="31">
        <v>28.984999999999999</v>
      </c>
      <c r="K38" s="37">
        <v>-5.4498090679300004</v>
      </c>
      <c r="L38" s="36" t="s">
        <v>372</v>
      </c>
      <c r="M38" s="46" t="s">
        <v>946</v>
      </c>
      <c r="N38" s="38">
        <v>54.966400162100001</v>
      </c>
      <c r="O38" s="36" t="s">
        <v>502</v>
      </c>
      <c r="P38" s="46" t="s">
        <v>1115</v>
      </c>
      <c r="Q38" s="1">
        <v>2</v>
      </c>
      <c r="R38" s="3">
        <f t="shared" si="0"/>
        <v>12.000000000000455</v>
      </c>
      <c r="S38" s="1">
        <f t="shared" si="3"/>
        <v>24.000000000000909</v>
      </c>
      <c r="T38" s="1">
        <f t="shared" si="1"/>
        <v>31.200000000001182</v>
      </c>
      <c r="U38" s="7" t="s">
        <v>1135</v>
      </c>
      <c r="V38" s="19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2:33" x14ac:dyDescent="0.25">
      <c r="B39" s="39" t="s">
        <v>634</v>
      </c>
      <c r="C39" s="31">
        <v>29.792000000000002</v>
      </c>
      <c r="D39" s="35">
        <v>-5.4542414577900002</v>
      </c>
      <c r="E39" s="36" t="s">
        <v>48</v>
      </c>
      <c r="F39" s="46" t="s">
        <v>801</v>
      </c>
      <c r="G39" s="37">
        <v>54.9596181406</v>
      </c>
      <c r="H39" s="36" t="s">
        <v>211</v>
      </c>
      <c r="I39" s="46" t="s">
        <v>1023</v>
      </c>
      <c r="J39" s="31">
        <v>29.803000000000001</v>
      </c>
      <c r="K39" s="37">
        <v>-5.4542967210700004</v>
      </c>
      <c r="L39" s="36" t="s">
        <v>373</v>
      </c>
      <c r="M39" s="46" t="s">
        <v>947</v>
      </c>
      <c r="N39" s="38">
        <v>54.959524576200003</v>
      </c>
      <c r="O39" s="36" t="s">
        <v>503</v>
      </c>
      <c r="P39" s="46" t="s">
        <v>1116</v>
      </c>
      <c r="Q39" s="1">
        <v>2</v>
      </c>
      <c r="R39" s="3">
        <f t="shared" si="0"/>
        <v>10.999999999999233</v>
      </c>
      <c r="S39" s="1">
        <f t="shared" si="3"/>
        <v>21.999999999998465</v>
      </c>
      <c r="T39" s="1">
        <f t="shared" si="1"/>
        <v>28.599999999998005</v>
      </c>
      <c r="U39" s="7" t="s">
        <v>1135</v>
      </c>
      <c r="V39" s="19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2:33" x14ac:dyDescent="0.25">
      <c r="B40" s="39" t="s">
        <v>635</v>
      </c>
      <c r="C40" s="31">
        <v>30.129000000000001</v>
      </c>
      <c r="D40" s="35">
        <v>-5.4559684049700001</v>
      </c>
      <c r="E40" s="36" t="s">
        <v>49</v>
      </c>
      <c r="F40" s="46" t="s">
        <v>802</v>
      </c>
      <c r="G40" s="37">
        <v>54.9567584375</v>
      </c>
      <c r="H40" s="36" t="s">
        <v>212</v>
      </c>
      <c r="I40" s="46" t="s">
        <v>1024</v>
      </c>
      <c r="J40" s="31">
        <v>30.135999999999999</v>
      </c>
      <c r="K40" s="37">
        <v>-5.4560047998199996</v>
      </c>
      <c r="L40" s="36" t="s">
        <v>374</v>
      </c>
      <c r="M40" s="46" t="s">
        <v>802</v>
      </c>
      <c r="N40" s="38">
        <v>54.956699141800001</v>
      </c>
      <c r="O40" s="36" t="s">
        <v>504</v>
      </c>
      <c r="P40" s="46" t="s">
        <v>1129</v>
      </c>
      <c r="Q40" s="1">
        <v>2</v>
      </c>
      <c r="R40" s="3">
        <f t="shared" si="0"/>
        <v>6.9999999999978968</v>
      </c>
      <c r="S40" s="1">
        <f t="shared" si="3"/>
        <v>13.999999999995794</v>
      </c>
      <c r="T40" s="1">
        <f t="shared" si="1"/>
        <v>18.199999999994532</v>
      </c>
      <c r="U40" s="7" t="s">
        <v>1135</v>
      </c>
      <c r="V40" s="19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2:33" x14ac:dyDescent="0.25">
      <c r="B41" s="39" t="s">
        <v>636</v>
      </c>
      <c r="C41" s="31">
        <v>31.254000000000001</v>
      </c>
      <c r="D41" s="35">
        <v>-5.4622422548899996</v>
      </c>
      <c r="E41" s="36" t="s">
        <v>50</v>
      </c>
      <c r="F41" s="46" t="s">
        <v>803</v>
      </c>
      <c r="G41" s="37">
        <v>54.9473255622</v>
      </c>
      <c r="H41" s="36" t="s">
        <v>213</v>
      </c>
      <c r="I41" s="46" t="s">
        <v>1025</v>
      </c>
      <c r="J41" s="31">
        <v>31.262</v>
      </c>
      <c r="K41" s="37">
        <v>-5.46228860121</v>
      </c>
      <c r="L41" s="36" t="s">
        <v>375</v>
      </c>
      <c r="M41" s="46" t="s">
        <v>948</v>
      </c>
      <c r="N41" s="38">
        <v>54.947258827200002</v>
      </c>
      <c r="O41" s="36" t="s">
        <v>505</v>
      </c>
      <c r="P41" s="46" t="s">
        <v>1025</v>
      </c>
      <c r="Q41" s="1">
        <v>2</v>
      </c>
      <c r="R41" s="3">
        <f t="shared" si="0"/>
        <v>7.9999999999991189</v>
      </c>
      <c r="S41" s="1">
        <f t="shared" si="3"/>
        <v>15.999999999998238</v>
      </c>
      <c r="T41" s="1">
        <f t="shared" si="1"/>
        <v>20.799999999997709</v>
      </c>
      <c r="U41" s="7" t="s">
        <v>1135</v>
      </c>
      <c r="V41" s="19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2:33" x14ac:dyDescent="0.25">
      <c r="B42" s="39" t="s">
        <v>637</v>
      </c>
      <c r="C42" s="31">
        <v>32.901000000000003</v>
      </c>
      <c r="D42" s="35">
        <v>-5.4759495234199997</v>
      </c>
      <c r="E42" s="36" t="s">
        <v>51</v>
      </c>
      <c r="F42" s="46" t="s">
        <v>804</v>
      </c>
      <c r="G42" s="37">
        <v>54.935839121000001</v>
      </c>
      <c r="H42" s="36" t="s">
        <v>214</v>
      </c>
      <c r="I42" s="46" t="s">
        <v>1026</v>
      </c>
      <c r="J42" s="31">
        <v>32.911000000000001</v>
      </c>
      <c r="K42" s="37">
        <v>-5.4760884353200003</v>
      </c>
      <c r="L42" s="36" t="s">
        <v>376</v>
      </c>
      <c r="M42" s="46" t="s">
        <v>949</v>
      </c>
      <c r="N42" s="38">
        <v>54.9357982111</v>
      </c>
      <c r="O42" s="36" t="s">
        <v>506</v>
      </c>
      <c r="P42" s="46" t="s">
        <v>1026</v>
      </c>
      <c r="Q42" s="1">
        <v>2</v>
      </c>
      <c r="R42" s="3">
        <f t="shared" si="0"/>
        <v>9.9999999999980105</v>
      </c>
      <c r="S42" s="1">
        <f t="shared" si="3"/>
        <v>19.999999999996021</v>
      </c>
      <c r="T42" s="1">
        <f t="shared" si="1"/>
        <v>25.999999999994827</v>
      </c>
      <c r="U42" s="7" t="s">
        <v>1135</v>
      </c>
      <c r="V42" s="19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2:33" x14ac:dyDescent="0.25">
      <c r="B43" s="53"/>
      <c r="C43" s="53">
        <v>33.01</v>
      </c>
      <c r="D43" s="54"/>
      <c r="E43" s="55"/>
      <c r="F43" s="55"/>
      <c r="G43" s="55"/>
      <c r="H43" s="55"/>
      <c r="I43" s="55"/>
      <c r="J43" s="55">
        <v>33.01</v>
      </c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6" t="s">
        <v>598</v>
      </c>
      <c r="V43" s="19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2:33" x14ac:dyDescent="0.25">
      <c r="B44" s="39" t="s">
        <v>638</v>
      </c>
      <c r="C44" s="31">
        <v>33.438000000000002</v>
      </c>
      <c r="D44" s="35">
        <v>-5.4835429737999997</v>
      </c>
      <c r="E44" s="36" t="s">
        <v>52</v>
      </c>
      <c r="F44" s="46" t="s">
        <v>805</v>
      </c>
      <c r="G44" s="37">
        <v>54.933802023600002</v>
      </c>
      <c r="H44" s="36" t="s">
        <v>215</v>
      </c>
      <c r="I44" s="46" t="s">
        <v>1027</v>
      </c>
      <c r="J44" s="31">
        <v>33.448</v>
      </c>
      <c r="K44" s="37">
        <v>-5.4836855696200004</v>
      </c>
      <c r="L44" s="36" t="s">
        <v>377</v>
      </c>
      <c r="M44" s="46" t="s">
        <v>950</v>
      </c>
      <c r="N44" s="38">
        <v>54.933765566700004</v>
      </c>
      <c r="O44" s="36" t="s">
        <v>507</v>
      </c>
      <c r="P44" s="46" t="s">
        <v>1027</v>
      </c>
      <c r="Q44" s="1">
        <v>2</v>
      </c>
      <c r="R44" s="3">
        <f t="shared" ref="R44:R75" si="4">(J44-C44)*1000</f>
        <v>9.9999999999980105</v>
      </c>
      <c r="S44" s="1">
        <f t="shared" si="3"/>
        <v>19.999999999996021</v>
      </c>
      <c r="T44" s="1">
        <f t="shared" si="1"/>
        <v>25.999999999994827</v>
      </c>
      <c r="U44" s="7" t="s">
        <v>1135</v>
      </c>
      <c r="V44" s="19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2:33" x14ac:dyDescent="0.25">
      <c r="B45" s="39" t="s">
        <v>639</v>
      </c>
      <c r="C45" s="31">
        <v>33.573999999999998</v>
      </c>
      <c r="D45" s="35">
        <v>-5.4854853388900002</v>
      </c>
      <c r="E45" s="36" t="s">
        <v>53</v>
      </c>
      <c r="F45" s="46" t="s">
        <v>806</v>
      </c>
      <c r="G45" s="37">
        <v>54.933310243000001</v>
      </c>
      <c r="H45" s="36" t="s">
        <v>216</v>
      </c>
      <c r="I45" s="46" t="s">
        <v>1096</v>
      </c>
      <c r="J45" s="31">
        <v>33.582999999999998</v>
      </c>
      <c r="K45" s="37">
        <v>-5.4856141769400004</v>
      </c>
      <c r="L45" s="36" t="s">
        <v>378</v>
      </c>
      <c r="M45" s="46" t="s">
        <v>951</v>
      </c>
      <c r="N45" s="38">
        <v>54.933278092499897</v>
      </c>
      <c r="O45" s="36" t="s">
        <v>508</v>
      </c>
      <c r="P45" s="46" t="s">
        <v>1096</v>
      </c>
      <c r="Q45" s="1">
        <v>2</v>
      </c>
      <c r="R45" s="3">
        <f t="shared" si="4"/>
        <v>9.0000000000003411</v>
      </c>
      <c r="S45" s="1">
        <f t="shared" si="3"/>
        <v>18.000000000000682</v>
      </c>
      <c r="T45" s="1">
        <f t="shared" si="1"/>
        <v>23.400000000000887</v>
      </c>
      <c r="U45" s="7" t="s">
        <v>1135</v>
      </c>
      <c r="V45" s="19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2:33" x14ac:dyDescent="0.25">
      <c r="B46" s="39" t="s">
        <v>640</v>
      </c>
      <c r="C46" s="31">
        <v>33.692</v>
      </c>
      <c r="D46" s="35">
        <v>-5.4871745323000001</v>
      </c>
      <c r="E46" s="36" t="s">
        <v>54</v>
      </c>
      <c r="F46" s="46" t="s">
        <v>807</v>
      </c>
      <c r="G46" s="37">
        <v>54.932888703899899</v>
      </c>
      <c r="H46" s="36" t="s">
        <v>217</v>
      </c>
      <c r="I46" s="46" t="s">
        <v>1028</v>
      </c>
      <c r="J46" s="31">
        <v>33.701000000000001</v>
      </c>
      <c r="K46" s="37">
        <v>-5.48730336761</v>
      </c>
      <c r="L46" s="36" t="s">
        <v>379</v>
      </c>
      <c r="M46" s="46" t="s">
        <v>952</v>
      </c>
      <c r="N46" s="38">
        <v>54.932856551599897</v>
      </c>
      <c r="O46" s="36" t="s">
        <v>509</v>
      </c>
      <c r="P46" s="46" t="s">
        <v>1028</v>
      </c>
      <c r="Q46" s="1">
        <v>2</v>
      </c>
      <c r="R46" s="3">
        <f t="shared" si="4"/>
        <v>9.0000000000003411</v>
      </c>
      <c r="S46" s="1">
        <f t="shared" si="3"/>
        <v>18.000000000000682</v>
      </c>
      <c r="T46" s="1">
        <f t="shared" si="1"/>
        <v>23.400000000000887</v>
      </c>
      <c r="U46" s="7" t="s">
        <v>1135</v>
      </c>
      <c r="V46" s="19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2:33" x14ac:dyDescent="0.25">
      <c r="B47" s="39" t="s">
        <v>641</v>
      </c>
      <c r="C47" s="31">
        <v>33.86</v>
      </c>
      <c r="D47" s="35">
        <v>-5.4895794236400004</v>
      </c>
      <c r="E47" s="36" t="s">
        <v>55</v>
      </c>
      <c r="F47" s="46" t="s">
        <v>808</v>
      </c>
      <c r="G47" s="37">
        <v>54.932288506600003</v>
      </c>
      <c r="H47" s="36" t="s">
        <v>218</v>
      </c>
      <c r="I47" s="46" t="s">
        <v>1029</v>
      </c>
      <c r="J47" s="31">
        <v>33.878999999999998</v>
      </c>
      <c r="K47" s="37">
        <v>-5.4898514008100001</v>
      </c>
      <c r="L47" s="36" t="s">
        <v>380</v>
      </c>
      <c r="M47" s="46" t="s">
        <v>953</v>
      </c>
      <c r="N47" s="38">
        <v>54.9322206241999</v>
      </c>
      <c r="O47" s="36" t="s">
        <v>510</v>
      </c>
      <c r="P47" s="46" t="s">
        <v>1030</v>
      </c>
      <c r="Q47" s="1">
        <v>2</v>
      </c>
      <c r="R47" s="3">
        <f t="shared" si="4"/>
        <v>18.999999999998352</v>
      </c>
      <c r="S47" s="1">
        <f t="shared" si="3"/>
        <v>37.999999999996703</v>
      </c>
      <c r="T47" s="1">
        <f t="shared" si="1"/>
        <v>49.399999999995714</v>
      </c>
      <c r="U47" s="7" t="s">
        <v>1135</v>
      </c>
      <c r="V47" s="19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</row>
    <row r="48" spans="2:33" x14ac:dyDescent="0.25">
      <c r="B48" s="39" t="s">
        <v>642</v>
      </c>
      <c r="C48" s="31">
        <v>33.89</v>
      </c>
      <c r="D48" s="35">
        <v>-5.4900088608599997</v>
      </c>
      <c r="E48" s="36" t="s">
        <v>56</v>
      </c>
      <c r="F48" s="46" t="s">
        <v>912</v>
      </c>
      <c r="G48" s="37">
        <v>54.932181323599899</v>
      </c>
      <c r="H48" s="36" t="s">
        <v>219</v>
      </c>
      <c r="I48" s="46" t="s">
        <v>1030</v>
      </c>
      <c r="J48" s="31">
        <v>33.905000000000001</v>
      </c>
      <c r="K48" s="37">
        <v>-5.4902110824000001</v>
      </c>
      <c r="L48" s="36" t="s">
        <v>381</v>
      </c>
      <c r="M48" s="46" t="s">
        <v>954</v>
      </c>
      <c r="N48" s="38">
        <v>54.9321137162</v>
      </c>
      <c r="O48" s="36" t="s">
        <v>511</v>
      </c>
      <c r="P48" s="46" t="s">
        <v>1030</v>
      </c>
      <c r="Q48" s="1">
        <v>2</v>
      </c>
      <c r="R48" s="3">
        <f t="shared" si="4"/>
        <v>15.000000000000568</v>
      </c>
      <c r="S48" s="1">
        <f t="shared" si="3"/>
        <v>30.000000000001137</v>
      </c>
      <c r="T48" s="1">
        <f t="shared" si="1"/>
        <v>39.000000000001478</v>
      </c>
      <c r="U48" s="7" t="s">
        <v>1135</v>
      </c>
      <c r="V48" s="19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 spans="2:33" x14ac:dyDescent="0.25">
      <c r="B49" s="39" t="s">
        <v>643</v>
      </c>
      <c r="C49" s="31">
        <v>34.353999999999999</v>
      </c>
      <c r="D49" s="35">
        <v>-5.4965382457400001</v>
      </c>
      <c r="E49" s="36" t="s">
        <v>57</v>
      </c>
      <c r="F49" s="46" t="s">
        <v>809</v>
      </c>
      <c r="G49" s="37">
        <v>54.930413016300001</v>
      </c>
      <c r="H49" s="36" t="s">
        <v>220</v>
      </c>
      <c r="I49" s="46" t="s">
        <v>1031</v>
      </c>
      <c r="J49" s="31">
        <v>34.363999999999997</v>
      </c>
      <c r="K49" s="37">
        <v>-5.4966756028599999</v>
      </c>
      <c r="L49" s="36" t="s">
        <v>382</v>
      </c>
      <c r="M49" s="46" t="s">
        <v>990</v>
      </c>
      <c r="N49" s="38">
        <v>54.930370422300001</v>
      </c>
      <c r="O49" s="36" t="s">
        <v>512</v>
      </c>
      <c r="P49" s="46" t="s">
        <v>1031</v>
      </c>
      <c r="Q49" s="1">
        <v>2</v>
      </c>
      <c r="R49" s="3">
        <f t="shared" si="4"/>
        <v>9.9999999999980105</v>
      </c>
      <c r="S49" s="1">
        <f t="shared" si="3"/>
        <v>19.999999999996021</v>
      </c>
      <c r="T49" s="1">
        <f t="shared" si="1"/>
        <v>25.999999999994827</v>
      </c>
      <c r="U49" s="7" t="s">
        <v>1135</v>
      </c>
      <c r="V49" s="19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</row>
    <row r="50" spans="2:33" x14ac:dyDescent="0.25">
      <c r="B50" s="39" t="s">
        <v>644</v>
      </c>
      <c r="C50" s="31">
        <v>34.405999999999999</v>
      </c>
      <c r="D50" s="35">
        <v>-5.4972229695300001</v>
      </c>
      <c r="E50" s="36" t="s">
        <v>58</v>
      </c>
      <c r="F50" s="46" t="s">
        <v>810</v>
      </c>
      <c r="G50" s="37">
        <v>54.930163952000001</v>
      </c>
      <c r="H50" s="36" t="s">
        <v>221</v>
      </c>
      <c r="I50" s="46" t="s">
        <v>1032</v>
      </c>
      <c r="J50" s="31">
        <v>34.435000000000002</v>
      </c>
      <c r="K50" s="37">
        <v>-5.4975958245100003</v>
      </c>
      <c r="L50" s="36" t="s">
        <v>383</v>
      </c>
      <c r="M50" s="46" t="s">
        <v>811</v>
      </c>
      <c r="N50" s="38">
        <v>54.930016438400003</v>
      </c>
      <c r="O50" s="36" t="s">
        <v>513</v>
      </c>
      <c r="P50" s="46" t="s">
        <v>1097</v>
      </c>
      <c r="Q50" s="1">
        <v>2</v>
      </c>
      <c r="R50" s="3">
        <f t="shared" si="4"/>
        <v>29.000000000003467</v>
      </c>
      <c r="S50" s="1">
        <f t="shared" si="3"/>
        <v>58.000000000006935</v>
      </c>
      <c r="T50" s="1">
        <f t="shared" si="1"/>
        <v>75.400000000009015</v>
      </c>
      <c r="U50" s="7" t="s">
        <v>1135</v>
      </c>
      <c r="V50" s="19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</row>
    <row r="51" spans="2:33" x14ac:dyDescent="0.25">
      <c r="B51" s="39" t="s">
        <v>645</v>
      </c>
      <c r="C51" s="31">
        <v>34.44</v>
      </c>
      <c r="D51" s="35">
        <v>-5.4976610134700001</v>
      </c>
      <c r="E51" s="36" t="s">
        <v>59</v>
      </c>
      <c r="F51" s="46" t="s">
        <v>811</v>
      </c>
      <c r="G51" s="37">
        <v>54.929991771799898</v>
      </c>
      <c r="H51" s="36" t="s">
        <v>222</v>
      </c>
      <c r="I51" s="46" t="s">
        <v>1097</v>
      </c>
      <c r="J51" s="31">
        <v>34.457000000000001</v>
      </c>
      <c r="K51" s="37">
        <v>-5.4978826553299998</v>
      </c>
      <c r="L51" s="36" t="s">
        <v>384</v>
      </c>
      <c r="M51" s="46" t="s">
        <v>955</v>
      </c>
      <c r="N51" s="38">
        <v>54.929907905199897</v>
      </c>
      <c r="O51" s="36" t="s">
        <v>514</v>
      </c>
      <c r="P51" s="46" t="s">
        <v>1033</v>
      </c>
      <c r="Q51" s="1">
        <v>2</v>
      </c>
      <c r="R51" s="3">
        <f t="shared" si="4"/>
        <v>17.000000000003013</v>
      </c>
      <c r="S51" s="1">
        <f t="shared" si="3"/>
        <v>34.000000000006025</v>
      </c>
      <c r="T51" s="1">
        <f t="shared" si="1"/>
        <v>44.200000000007833</v>
      </c>
      <c r="U51" s="7" t="s">
        <v>1135</v>
      </c>
      <c r="V51" s="19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</row>
    <row r="52" spans="2:33" x14ac:dyDescent="0.25">
      <c r="B52" s="39" t="s">
        <v>646</v>
      </c>
      <c r="C52" s="31">
        <v>34.462000000000003</v>
      </c>
      <c r="D52" s="35">
        <v>-5.4979478439399996</v>
      </c>
      <c r="E52" s="36" t="s">
        <v>60</v>
      </c>
      <c r="F52" s="46" t="s">
        <v>812</v>
      </c>
      <c r="G52" s="37">
        <v>54.929883238400002</v>
      </c>
      <c r="H52" s="36" t="s">
        <v>223</v>
      </c>
      <c r="I52" s="46" t="s">
        <v>1033</v>
      </c>
      <c r="J52" s="31">
        <v>34.481999999999999</v>
      </c>
      <c r="K52" s="37">
        <v>-5.4982085975599997</v>
      </c>
      <c r="L52" s="36" t="s">
        <v>385</v>
      </c>
      <c r="M52" s="46" t="s">
        <v>820</v>
      </c>
      <c r="N52" s="38">
        <v>54.929784571100001</v>
      </c>
      <c r="O52" s="36" t="s">
        <v>515</v>
      </c>
      <c r="P52" s="46" t="s">
        <v>1033</v>
      </c>
      <c r="Q52" s="1">
        <v>2</v>
      </c>
      <c r="R52" s="3">
        <f t="shared" si="4"/>
        <v>19.999999999996021</v>
      </c>
      <c r="S52" s="1">
        <f t="shared" si="3"/>
        <v>39.999999999992042</v>
      </c>
      <c r="T52" s="1">
        <f t="shared" si="1"/>
        <v>51.999999999989654</v>
      </c>
      <c r="U52" s="7" t="s">
        <v>1135</v>
      </c>
      <c r="V52" s="19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</row>
    <row r="53" spans="2:33" x14ac:dyDescent="0.25">
      <c r="B53" s="39" t="s">
        <v>647</v>
      </c>
      <c r="C53" s="31">
        <v>34.491</v>
      </c>
      <c r="D53" s="35">
        <v>-5.4983259362699997</v>
      </c>
      <c r="E53" s="36" t="s">
        <v>61</v>
      </c>
      <c r="F53" s="46" t="s">
        <v>913</v>
      </c>
      <c r="G53" s="37">
        <v>54.929740170700001</v>
      </c>
      <c r="H53" s="36" t="s">
        <v>224</v>
      </c>
      <c r="I53" s="46" t="s">
        <v>1034</v>
      </c>
      <c r="J53" s="31">
        <v>34.664999999999999</v>
      </c>
      <c r="K53" s="37">
        <v>-5.5006012990200004</v>
      </c>
      <c r="L53" s="36" t="s">
        <v>386</v>
      </c>
      <c r="M53" s="46" t="s">
        <v>817</v>
      </c>
      <c r="N53" s="38">
        <v>54.928888065700001</v>
      </c>
      <c r="O53" s="36" t="s">
        <v>516</v>
      </c>
      <c r="P53" s="46" t="s">
        <v>1035</v>
      </c>
      <c r="Q53" s="1">
        <v>2</v>
      </c>
      <c r="R53" s="3">
        <f t="shared" si="4"/>
        <v>173.99999999999949</v>
      </c>
      <c r="S53" s="1">
        <f t="shared" si="3"/>
        <v>347.99999999999898</v>
      </c>
      <c r="T53" s="1">
        <f t="shared" si="1"/>
        <v>452.39999999999867</v>
      </c>
      <c r="U53" s="7" t="s">
        <v>1135</v>
      </c>
      <c r="V53" s="19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 spans="2:33" x14ac:dyDescent="0.25">
      <c r="B54" s="39" t="s">
        <v>648</v>
      </c>
      <c r="C54" s="31">
        <v>34.689</v>
      </c>
      <c r="D54" s="35">
        <v>-5.5009084424800001</v>
      </c>
      <c r="E54" s="36" t="s">
        <v>62</v>
      </c>
      <c r="F54" s="46" t="s">
        <v>813</v>
      </c>
      <c r="G54" s="37">
        <v>54.928765304599899</v>
      </c>
      <c r="H54" s="36" t="s">
        <v>225</v>
      </c>
      <c r="I54" s="46" t="s">
        <v>1035</v>
      </c>
      <c r="J54" s="31">
        <v>34.704999999999998</v>
      </c>
      <c r="K54" s="37">
        <v>-5.5010840620900003</v>
      </c>
      <c r="L54" s="36" t="s">
        <v>387</v>
      </c>
      <c r="M54" s="46" t="s">
        <v>956</v>
      </c>
      <c r="N54" s="38">
        <v>54.928664379600001</v>
      </c>
      <c r="O54" s="36" t="s">
        <v>517</v>
      </c>
      <c r="P54" s="46" t="s">
        <v>1117</v>
      </c>
      <c r="Q54" s="1">
        <v>2</v>
      </c>
      <c r="R54" s="3">
        <f t="shared" si="4"/>
        <v>15.999999999998238</v>
      </c>
      <c r="S54" s="1">
        <f t="shared" si="3"/>
        <v>31.999999999996476</v>
      </c>
      <c r="T54" s="1">
        <f t="shared" si="1"/>
        <v>41.599999999995418</v>
      </c>
      <c r="U54" s="7" t="s">
        <v>1135</v>
      </c>
      <c r="V54" s="19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</row>
    <row r="55" spans="2:33" x14ac:dyDescent="0.25">
      <c r="B55" s="39" t="s">
        <v>649</v>
      </c>
      <c r="C55" s="31">
        <v>34.725000000000001</v>
      </c>
      <c r="D55" s="35">
        <v>-5.5012805050500004</v>
      </c>
      <c r="E55" s="36" t="s">
        <v>63</v>
      </c>
      <c r="F55" s="46" t="s">
        <v>814</v>
      </c>
      <c r="G55" s="37">
        <v>54.9285247920999</v>
      </c>
      <c r="H55" s="36" t="s">
        <v>226</v>
      </c>
      <c r="I55" s="46" t="s">
        <v>1036</v>
      </c>
      <c r="J55" s="31">
        <v>34.735999999999997</v>
      </c>
      <c r="K55" s="37">
        <v>-5.5013405632000003</v>
      </c>
      <c r="L55" s="36" t="s">
        <v>388</v>
      </c>
      <c r="M55" s="46" t="s">
        <v>814</v>
      </c>
      <c r="N55" s="38">
        <v>54.928432866199898</v>
      </c>
      <c r="O55" s="36" t="s">
        <v>518</v>
      </c>
      <c r="P55" s="46" t="s">
        <v>1036</v>
      </c>
      <c r="Q55" s="1">
        <v>2</v>
      </c>
      <c r="R55" s="3">
        <f t="shared" si="4"/>
        <v>10.99999999999568</v>
      </c>
      <c r="S55" s="1">
        <f t="shared" si="3"/>
        <v>21.99999999999136</v>
      </c>
      <c r="T55" s="1">
        <f t="shared" si="1"/>
        <v>28.599999999988768</v>
      </c>
      <c r="U55" s="7" t="s">
        <v>1135</v>
      </c>
      <c r="V55" s="19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</row>
    <row r="56" spans="2:33" x14ac:dyDescent="0.25">
      <c r="B56" s="39" t="s">
        <v>650</v>
      </c>
      <c r="C56" s="31">
        <v>34.789000000000001</v>
      </c>
      <c r="D56" s="35">
        <v>-5.5014551363199997</v>
      </c>
      <c r="E56" s="36" t="s">
        <v>64</v>
      </c>
      <c r="F56" s="46" t="s">
        <v>815</v>
      </c>
      <c r="G56" s="37">
        <v>54.927964674099897</v>
      </c>
      <c r="H56" s="36" t="s">
        <v>227</v>
      </c>
      <c r="I56" s="46" t="s">
        <v>1037</v>
      </c>
      <c r="J56" s="31">
        <v>34.802999999999997</v>
      </c>
      <c r="K56" s="37">
        <v>-5.5014149885199997</v>
      </c>
      <c r="L56" s="36" t="s">
        <v>389</v>
      </c>
      <c r="M56" s="46" t="s">
        <v>814</v>
      </c>
      <c r="N56" s="38">
        <v>54.9278410464999</v>
      </c>
      <c r="O56" s="36" t="s">
        <v>519</v>
      </c>
      <c r="P56" s="46" t="s">
        <v>1118</v>
      </c>
      <c r="Q56" s="1">
        <v>2</v>
      </c>
      <c r="R56" s="3">
        <f t="shared" si="4"/>
        <v>13.999999999995794</v>
      </c>
      <c r="S56" s="1">
        <f t="shared" si="3"/>
        <v>27.999999999991587</v>
      </c>
      <c r="T56" s="1">
        <f t="shared" si="1"/>
        <v>36.399999999989063</v>
      </c>
      <c r="U56" s="7" t="s">
        <v>1135</v>
      </c>
      <c r="V56" s="19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</row>
    <row r="57" spans="2:33" x14ac:dyDescent="0.25">
      <c r="B57" s="39" t="s">
        <v>651</v>
      </c>
      <c r="C57" s="31">
        <v>34.887</v>
      </c>
      <c r="D57" s="35">
        <v>-5.5010523266</v>
      </c>
      <c r="E57" s="36" t="s">
        <v>65</v>
      </c>
      <c r="F57" s="46" t="s">
        <v>816</v>
      </c>
      <c r="G57" s="37">
        <v>54.927116785899898</v>
      </c>
      <c r="H57" s="36" t="s">
        <v>228</v>
      </c>
      <c r="I57" s="46" t="s">
        <v>1038</v>
      </c>
      <c r="J57" s="31">
        <v>34.930999999999997</v>
      </c>
      <c r="K57" s="37">
        <v>-5.5008196916000003</v>
      </c>
      <c r="L57" s="36" t="s">
        <v>390</v>
      </c>
      <c r="M57" s="46" t="s">
        <v>813</v>
      </c>
      <c r="N57" s="38">
        <v>54.926745111800003</v>
      </c>
      <c r="O57" s="36" t="s">
        <v>520</v>
      </c>
      <c r="P57" s="46" t="s">
        <v>1098</v>
      </c>
      <c r="Q57" s="1">
        <v>2</v>
      </c>
      <c r="R57" s="3">
        <f t="shared" si="4"/>
        <v>43.99999999999693</v>
      </c>
      <c r="S57" s="1">
        <f t="shared" si="3"/>
        <v>87.999999999993861</v>
      </c>
      <c r="T57" s="1">
        <f t="shared" si="1"/>
        <v>114.39999999999202</v>
      </c>
      <c r="U57" s="7" t="s">
        <v>1135</v>
      </c>
      <c r="V57" s="19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</row>
    <row r="58" spans="2:33" x14ac:dyDescent="0.25">
      <c r="B58" s="39" t="s">
        <v>652</v>
      </c>
      <c r="C58" s="31">
        <v>34.948</v>
      </c>
      <c r="D58" s="35">
        <v>-5.5007238232700004</v>
      </c>
      <c r="E58" s="36" t="s">
        <v>66</v>
      </c>
      <c r="F58" s="46" t="s">
        <v>817</v>
      </c>
      <c r="G58" s="37">
        <v>54.926602718799899</v>
      </c>
      <c r="H58" s="36" t="s">
        <v>229</v>
      </c>
      <c r="I58" s="46" t="s">
        <v>1098</v>
      </c>
      <c r="J58" s="31">
        <v>34.978000000000002</v>
      </c>
      <c r="K58" s="37">
        <v>-5.5005546455500003</v>
      </c>
      <c r="L58" s="36" t="s">
        <v>391</v>
      </c>
      <c r="M58" s="46" t="s">
        <v>818</v>
      </c>
      <c r="N58" s="38">
        <v>54.926351437000001</v>
      </c>
      <c r="O58" s="36" t="s">
        <v>521</v>
      </c>
      <c r="P58" s="46" t="s">
        <v>1039</v>
      </c>
      <c r="Q58" s="1">
        <v>2</v>
      </c>
      <c r="R58" s="3">
        <f t="shared" si="4"/>
        <v>30.000000000001137</v>
      </c>
      <c r="S58" s="1">
        <f t="shared" si="3"/>
        <v>60.000000000002274</v>
      </c>
      <c r="T58" s="1">
        <f t="shared" si="1"/>
        <v>78.000000000002956</v>
      </c>
      <c r="U58" s="7" t="s">
        <v>1135</v>
      </c>
      <c r="V58" s="19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  <row r="59" spans="2:33" x14ac:dyDescent="0.25">
      <c r="B59" s="39" t="s">
        <v>653</v>
      </c>
      <c r="C59" s="31">
        <v>34.985999999999997</v>
      </c>
      <c r="D59" s="35">
        <v>-5.5005109720899998</v>
      </c>
      <c r="E59" s="36" t="s">
        <v>67</v>
      </c>
      <c r="F59" s="46" t="s">
        <v>818</v>
      </c>
      <c r="G59" s="37">
        <v>54.926284136</v>
      </c>
      <c r="H59" s="36" t="s">
        <v>230</v>
      </c>
      <c r="I59" s="46" t="s">
        <v>1039</v>
      </c>
      <c r="J59" s="31">
        <v>35.008000000000003</v>
      </c>
      <c r="K59" s="37">
        <v>-5.5004069157200002</v>
      </c>
      <c r="L59" s="36" t="s">
        <v>392</v>
      </c>
      <c r="M59" s="46" t="s">
        <v>819</v>
      </c>
      <c r="N59" s="38">
        <v>54.926095800200002</v>
      </c>
      <c r="O59" s="36" t="s">
        <v>522</v>
      </c>
      <c r="P59" s="46" t="s">
        <v>1119</v>
      </c>
      <c r="Q59" s="1">
        <v>2</v>
      </c>
      <c r="R59" s="3">
        <f t="shared" si="4"/>
        <v>22.000000000005571</v>
      </c>
      <c r="S59" s="1">
        <f t="shared" si="3"/>
        <v>44.000000000011141</v>
      </c>
      <c r="T59" s="1">
        <f t="shared" si="1"/>
        <v>57.200000000014484</v>
      </c>
      <c r="U59" s="7" t="s">
        <v>1135</v>
      </c>
      <c r="V59" s="19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2:33" x14ac:dyDescent="0.25">
      <c r="B60" s="39" t="s">
        <v>654</v>
      </c>
      <c r="C60" s="31">
        <v>35.018999999999998</v>
      </c>
      <c r="D60" s="35">
        <v>-5.5003548879000004</v>
      </c>
      <c r="E60" s="36" t="s">
        <v>68</v>
      </c>
      <c r="F60" s="46" t="s">
        <v>819</v>
      </c>
      <c r="G60" s="37">
        <v>54.9260016323</v>
      </c>
      <c r="H60" s="36" t="s">
        <v>231</v>
      </c>
      <c r="I60" s="46" t="s">
        <v>1040</v>
      </c>
      <c r="J60" s="31">
        <v>35.033000000000001</v>
      </c>
      <c r="K60" s="37">
        <v>-5.5002968911599996</v>
      </c>
      <c r="L60" s="36" t="s">
        <v>393</v>
      </c>
      <c r="M60" s="46" t="s">
        <v>819</v>
      </c>
      <c r="N60" s="38">
        <v>54.925880464099897</v>
      </c>
      <c r="O60" s="36" t="s">
        <v>523</v>
      </c>
      <c r="P60" s="46" t="s">
        <v>1041</v>
      </c>
      <c r="Q60" s="1">
        <v>2</v>
      </c>
      <c r="R60" s="3">
        <f t="shared" si="4"/>
        <v>14.000000000002899</v>
      </c>
      <c r="S60" s="1">
        <f t="shared" si="3"/>
        <v>28.000000000005798</v>
      </c>
      <c r="T60" s="1">
        <f t="shared" si="1"/>
        <v>36.400000000007537</v>
      </c>
      <c r="U60" s="7" t="s">
        <v>1135</v>
      </c>
      <c r="V60" s="19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 spans="2:33" x14ac:dyDescent="0.25">
      <c r="B61" s="39" t="s">
        <v>655</v>
      </c>
      <c r="C61" s="31">
        <v>35.033999999999999</v>
      </c>
      <c r="D61" s="35">
        <v>-5.5002932591900002</v>
      </c>
      <c r="E61" s="36" t="s">
        <v>69</v>
      </c>
      <c r="F61" s="46" t="s">
        <v>819</v>
      </c>
      <c r="G61" s="37">
        <v>54.925871727400001</v>
      </c>
      <c r="H61" s="36" t="s">
        <v>232</v>
      </c>
      <c r="I61" s="46" t="s">
        <v>1041</v>
      </c>
      <c r="J61" s="31">
        <v>35.039000000000001</v>
      </c>
      <c r="K61" s="37">
        <v>-5.5002750993799996</v>
      </c>
      <c r="L61" s="36" t="s">
        <v>394</v>
      </c>
      <c r="M61" s="46" t="s">
        <v>819</v>
      </c>
      <c r="N61" s="38">
        <v>54.925828043700001</v>
      </c>
      <c r="O61" s="36" t="s">
        <v>524</v>
      </c>
      <c r="P61" s="46" t="s">
        <v>1041</v>
      </c>
      <c r="Q61" s="1">
        <v>3</v>
      </c>
      <c r="R61" s="3">
        <f t="shared" si="4"/>
        <v>5.000000000002558</v>
      </c>
      <c r="S61" s="1">
        <f t="shared" si="3"/>
        <v>15.000000000007674</v>
      </c>
      <c r="T61" s="1">
        <f t="shared" si="1"/>
        <v>19.500000000009976</v>
      </c>
      <c r="U61" s="7" t="s">
        <v>1135</v>
      </c>
      <c r="V61" s="19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2:33" x14ac:dyDescent="0.25">
      <c r="B62" s="44" t="s">
        <v>656</v>
      </c>
      <c r="C62" s="31">
        <v>35.04</v>
      </c>
      <c r="D62" s="40">
        <v>-5.5002712477299998</v>
      </c>
      <c r="E62" s="5" t="s">
        <v>70</v>
      </c>
      <c r="F62" s="46" t="s">
        <v>819</v>
      </c>
      <c r="G62" s="41">
        <v>54.925819356399899</v>
      </c>
      <c r="H62" s="5" t="s">
        <v>233</v>
      </c>
      <c r="I62" s="46" t="s">
        <v>1041</v>
      </c>
      <c r="J62" s="31">
        <v>35.067</v>
      </c>
      <c r="K62" s="41">
        <v>-5.5000644702399999</v>
      </c>
      <c r="L62" s="5" t="s">
        <v>395</v>
      </c>
      <c r="M62" s="46" t="s">
        <v>914</v>
      </c>
      <c r="N62" s="5">
        <v>54.925608045300002</v>
      </c>
      <c r="O62" s="5" t="s">
        <v>525</v>
      </c>
      <c r="P62" s="46" t="s">
        <v>1042</v>
      </c>
      <c r="Q62" s="33">
        <f>S62/R62</f>
        <v>11.11111111111069</v>
      </c>
      <c r="R62" s="6">
        <f t="shared" si="4"/>
        <v>27.000000000001023</v>
      </c>
      <c r="S62" s="5">
        <v>300</v>
      </c>
      <c r="T62" s="5">
        <f t="shared" si="1"/>
        <v>390</v>
      </c>
      <c r="U62" s="14" t="s">
        <v>1135</v>
      </c>
      <c r="V62" s="19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2:33" x14ac:dyDescent="0.25">
      <c r="B63" s="39" t="s">
        <v>657</v>
      </c>
      <c r="C63" s="31">
        <v>35.067999999999998</v>
      </c>
      <c r="D63" s="35">
        <v>-5.5000563383000003</v>
      </c>
      <c r="E63" s="36" t="s">
        <v>71</v>
      </c>
      <c r="F63" s="46" t="s">
        <v>914</v>
      </c>
      <c r="G63" s="37">
        <v>54.925600390600003</v>
      </c>
      <c r="H63" s="36" t="s">
        <v>234</v>
      </c>
      <c r="I63" s="46" t="s">
        <v>1042</v>
      </c>
      <c r="J63" s="31">
        <v>35.073999999999998</v>
      </c>
      <c r="K63" s="37">
        <v>-5.5000022588100004</v>
      </c>
      <c r="L63" s="36" t="s">
        <v>396</v>
      </c>
      <c r="M63" s="46" t="s">
        <v>914</v>
      </c>
      <c r="N63" s="38">
        <v>54.9255563976999</v>
      </c>
      <c r="O63" s="36" t="s">
        <v>526</v>
      </c>
      <c r="P63" s="46" t="s">
        <v>1120</v>
      </c>
      <c r="Q63" s="1">
        <v>2</v>
      </c>
      <c r="R63" s="3">
        <f t="shared" si="4"/>
        <v>6.0000000000002274</v>
      </c>
      <c r="S63" s="1">
        <f t="shared" si="3"/>
        <v>12.000000000000455</v>
      </c>
      <c r="T63" s="1">
        <f t="shared" si="1"/>
        <v>15.600000000000591</v>
      </c>
      <c r="U63" s="7" t="s">
        <v>1135</v>
      </c>
      <c r="V63" s="19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2:33" ht="15.75" x14ac:dyDescent="0.25">
      <c r="B64" s="39" t="s">
        <v>658</v>
      </c>
      <c r="C64" s="31">
        <v>35.469000000000001</v>
      </c>
      <c r="D64" s="35">
        <v>-5.4981631907499997</v>
      </c>
      <c r="E64" s="36" t="s">
        <v>72</v>
      </c>
      <c r="F64" s="46" t="s">
        <v>820</v>
      </c>
      <c r="G64" s="37">
        <v>54.9224324188</v>
      </c>
      <c r="H64" s="36" t="s">
        <v>235</v>
      </c>
      <c r="I64" s="46" t="s">
        <v>1043</v>
      </c>
      <c r="J64" s="31">
        <v>35.477999999999994</v>
      </c>
      <c r="K64" s="37">
        <v>-5.4982095001799998</v>
      </c>
      <c r="L64" s="36" t="s">
        <v>397</v>
      </c>
      <c r="M64" s="46" t="s">
        <v>820</v>
      </c>
      <c r="N64" s="38">
        <v>54.922356159000003</v>
      </c>
      <c r="O64" s="36" t="s">
        <v>527</v>
      </c>
      <c r="P64" s="46" t="s">
        <v>1121</v>
      </c>
      <c r="Q64" s="1">
        <v>2</v>
      </c>
      <c r="R64" s="3">
        <f t="shared" si="4"/>
        <v>8.9999999999932356</v>
      </c>
      <c r="S64" s="1">
        <f t="shared" si="3"/>
        <v>17.999999999986471</v>
      </c>
      <c r="T64" s="1">
        <f t="shared" si="1"/>
        <v>23.399999999982413</v>
      </c>
      <c r="U64" s="1" t="s">
        <v>1135</v>
      </c>
      <c r="V64" s="19"/>
      <c r="W64" s="21"/>
      <c r="X64" s="21"/>
      <c r="Y64" s="20"/>
      <c r="Z64" s="20"/>
      <c r="AA64" s="20"/>
      <c r="AB64" s="20"/>
      <c r="AC64" s="20"/>
      <c r="AD64" s="20"/>
      <c r="AE64" s="20"/>
      <c r="AF64" s="20"/>
      <c r="AG64" s="20"/>
    </row>
    <row r="65" spans="2:33" ht="15.75" x14ac:dyDescent="0.25">
      <c r="B65" s="42" t="s">
        <v>659</v>
      </c>
      <c r="C65" s="31">
        <v>35.96</v>
      </c>
      <c r="D65" s="35">
        <v>-5.5041897463699998</v>
      </c>
      <c r="E65" s="36" t="s">
        <v>73</v>
      </c>
      <c r="F65" s="46" t="s">
        <v>821</v>
      </c>
      <c r="G65" s="37">
        <v>54.920138860000002</v>
      </c>
      <c r="H65" s="36" t="s">
        <v>236</v>
      </c>
      <c r="I65" s="46" t="s">
        <v>1044</v>
      </c>
      <c r="J65" s="31">
        <v>35.962000000000003</v>
      </c>
      <c r="K65" s="37">
        <v>-5.50421883965</v>
      </c>
      <c r="L65" s="36" t="s">
        <v>74</v>
      </c>
      <c r="M65" s="46" t="s">
        <v>821</v>
      </c>
      <c r="N65" s="38">
        <v>54.9201323789</v>
      </c>
      <c r="O65" s="36" t="s">
        <v>237</v>
      </c>
      <c r="P65" s="46" t="s">
        <v>1044</v>
      </c>
      <c r="Q65" s="1">
        <v>2</v>
      </c>
      <c r="R65" s="3">
        <f t="shared" si="4"/>
        <v>2.0000000000024443</v>
      </c>
      <c r="S65" s="1">
        <f t="shared" si="3"/>
        <v>4.0000000000048885</v>
      </c>
      <c r="T65" s="1">
        <f t="shared" si="1"/>
        <v>5.2000000000063551</v>
      </c>
      <c r="U65" s="1" t="s">
        <v>1135</v>
      </c>
      <c r="V65" s="19"/>
      <c r="W65" s="21"/>
      <c r="X65" s="21"/>
      <c r="Y65" s="20"/>
      <c r="Z65" s="20"/>
      <c r="AA65" s="20"/>
      <c r="AB65" s="20"/>
      <c r="AC65" s="20"/>
      <c r="AD65" s="20"/>
      <c r="AE65" s="20"/>
      <c r="AF65" s="20"/>
      <c r="AG65" s="20"/>
    </row>
    <row r="66" spans="2:33" ht="15.75" x14ac:dyDescent="0.25">
      <c r="B66" s="39" t="s">
        <v>660</v>
      </c>
      <c r="C66" s="31">
        <v>35.962000000000003</v>
      </c>
      <c r="D66" s="35">
        <v>-5.50421883965</v>
      </c>
      <c r="E66" s="36" t="s">
        <v>74</v>
      </c>
      <c r="F66" s="46" t="s">
        <v>821</v>
      </c>
      <c r="G66" s="37">
        <v>54.9201323789</v>
      </c>
      <c r="H66" s="36" t="s">
        <v>237</v>
      </c>
      <c r="I66" s="46" t="s">
        <v>1044</v>
      </c>
      <c r="J66" s="31">
        <v>35.963999999999999</v>
      </c>
      <c r="K66" s="37">
        <v>-5.5042479329200003</v>
      </c>
      <c r="L66" s="36" t="s">
        <v>75</v>
      </c>
      <c r="M66" s="46" t="s">
        <v>821</v>
      </c>
      <c r="N66" s="38">
        <v>54.920125897799899</v>
      </c>
      <c r="O66" s="36" t="s">
        <v>238</v>
      </c>
      <c r="P66" s="46" t="s">
        <v>1044</v>
      </c>
      <c r="Q66" s="1">
        <v>3</v>
      </c>
      <c r="R66" s="3">
        <f t="shared" si="4"/>
        <v>1.9999999999953388</v>
      </c>
      <c r="S66" s="1">
        <f t="shared" si="3"/>
        <v>5.9999999999860165</v>
      </c>
      <c r="T66" s="1">
        <f t="shared" si="1"/>
        <v>7.7999999999818215</v>
      </c>
      <c r="U66" s="1" t="s">
        <v>1135</v>
      </c>
      <c r="V66" s="19"/>
      <c r="W66" s="21"/>
      <c r="X66" s="21"/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x14ac:dyDescent="0.25">
      <c r="B67" s="44" t="s">
        <v>661</v>
      </c>
      <c r="C67" s="31">
        <v>35.963999999999999</v>
      </c>
      <c r="D67" s="40">
        <v>-5.5042479329200003</v>
      </c>
      <c r="E67" s="5" t="s">
        <v>75</v>
      </c>
      <c r="F67" s="46" t="s">
        <v>821</v>
      </c>
      <c r="G67" s="41">
        <v>54.920125897799899</v>
      </c>
      <c r="H67" s="5" t="s">
        <v>238</v>
      </c>
      <c r="I67" s="46" t="s">
        <v>1044</v>
      </c>
      <c r="J67" s="31">
        <v>36.018999999999998</v>
      </c>
      <c r="K67" s="41">
        <v>-5.5049509352800001</v>
      </c>
      <c r="L67" s="5" t="s">
        <v>398</v>
      </c>
      <c r="M67" s="46" t="s">
        <v>991</v>
      </c>
      <c r="N67" s="5">
        <v>54.9198543177</v>
      </c>
      <c r="O67" s="5" t="s">
        <v>528</v>
      </c>
      <c r="P67" s="46" t="s">
        <v>1122</v>
      </c>
      <c r="Q67" s="5">
        <f>S67/R67</f>
        <v>6.0000000000000311</v>
      </c>
      <c r="R67" s="6">
        <f t="shared" si="4"/>
        <v>54.999999999999716</v>
      </c>
      <c r="S67" s="5">
        <v>330</v>
      </c>
      <c r="T67" s="5">
        <f t="shared" si="1"/>
        <v>429</v>
      </c>
      <c r="U67" s="14" t="s">
        <v>1135</v>
      </c>
      <c r="V67" s="19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2:33" ht="15.75" x14ac:dyDescent="0.25">
      <c r="B68" s="39" t="s">
        <v>662</v>
      </c>
      <c r="C68" s="31">
        <v>36.697000000000003</v>
      </c>
      <c r="D68" s="35">
        <v>-5.5138133958699997</v>
      </c>
      <c r="E68" s="36" t="s">
        <v>76</v>
      </c>
      <c r="F68" s="46" t="s">
        <v>822</v>
      </c>
      <c r="G68" s="37">
        <v>54.916555014899899</v>
      </c>
      <c r="H68" s="36" t="s">
        <v>239</v>
      </c>
      <c r="I68" s="46" t="s">
        <v>1045</v>
      </c>
      <c r="J68" s="31">
        <v>36.701999999999998</v>
      </c>
      <c r="K68" s="37">
        <v>-5.5138797725900002</v>
      </c>
      <c r="L68" s="36" t="s">
        <v>399</v>
      </c>
      <c r="M68" s="46" t="s">
        <v>822</v>
      </c>
      <c r="N68" s="38">
        <v>54.916531443099899</v>
      </c>
      <c r="O68" s="36" t="s">
        <v>529</v>
      </c>
      <c r="P68" s="46" t="s">
        <v>1045</v>
      </c>
      <c r="Q68" s="1">
        <v>2</v>
      </c>
      <c r="R68" s="3">
        <f t="shared" si="4"/>
        <v>4.9999999999954525</v>
      </c>
      <c r="S68" s="1">
        <f t="shared" si="3"/>
        <v>9.9999999999909051</v>
      </c>
      <c r="T68" s="1">
        <f t="shared" si="1"/>
        <v>12.999999999988177</v>
      </c>
      <c r="U68" s="1" t="s">
        <v>1135</v>
      </c>
      <c r="V68" s="19"/>
      <c r="W68" s="20"/>
      <c r="X68" s="20"/>
      <c r="Y68" s="22"/>
      <c r="Z68" s="22"/>
      <c r="AA68" s="23"/>
      <c r="AB68" s="20"/>
      <c r="AC68" s="20"/>
      <c r="AD68" s="20"/>
      <c r="AE68" s="20"/>
      <c r="AF68" s="20"/>
      <c r="AG68" s="20"/>
    </row>
    <row r="69" spans="2:33" ht="15.75" x14ac:dyDescent="0.25">
      <c r="B69" s="39" t="s">
        <v>663</v>
      </c>
      <c r="C69" s="31">
        <v>36.707000000000001</v>
      </c>
      <c r="D69" s="35">
        <v>-5.5139461492299997</v>
      </c>
      <c r="E69" s="36" t="s">
        <v>77</v>
      </c>
      <c r="F69" s="46" t="s">
        <v>823</v>
      </c>
      <c r="G69" s="37">
        <v>54.916507871299899</v>
      </c>
      <c r="H69" s="36" t="s">
        <v>240</v>
      </c>
      <c r="I69" s="46" t="s">
        <v>1045</v>
      </c>
      <c r="J69" s="31">
        <v>36.722999999999999</v>
      </c>
      <c r="K69" s="37">
        <v>-5.5141585539499998</v>
      </c>
      <c r="L69" s="36" t="s">
        <v>400</v>
      </c>
      <c r="M69" s="46" t="s">
        <v>957</v>
      </c>
      <c r="N69" s="38">
        <v>54.916432441200001</v>
      </c>
      <c r="O69" s="36" t="s">
        <v>530</v>
      </c>
      <c r="P69" s="46" t="s">
        <v>1045</v>
      </c>
      <c r="Q69" s="1">
        <v>2</v>
      </c>
      <c r="R69" s="3">
        <f t="shared" si="4"/>
        <v>15.999999999998238</v>
      </c>
      <c r="S69" s="1">
        <f t="shared" si="3"/>
        <v>31.999999999996476</v>
      </c>
      <c r="T69" s="1">
        <f t="shared" ref="T69:T132" si="5">S69*1.3</f>
        <v>41.599999999995418</v>
      </c>
      <c r="U69" s="1" t="s">
        <v>1135</v>
      </c>
      <c r="V69" s="19"/>
      <c r="W69" s="23"/>
      <c r="X69" s="23"/>
      <c r="Y69" s="22"/>
      <c r="Z69" s="22"/>
      <c r="AA69" s="23"/>
      <c r="AB69" s="20"/>
      <c r="AC69" s="20"/>
      <c r="AD69" s="20"/>
      <c r="AE69" s="20"/>
      <c r="AF69" s="20"/>
      <c r="AG69" s="20"/>
    </row>
    <row r="70" spans="2:33" ht="15.75" x14ac:dyDescent="0.25">
      <c r="B70" s="39" t="s">
        <v>664</v>
      </c>
      <c r="C70" s="31">
        <v>36.731000000000002</v>
      </c>
      <c r="D70" s="35">
        <v>-5.5142647560100002</v>
      </c>
      <c r="E70" s="36" t="s">
        <v>78</v>
      </c>
      <c r="F70" s="46" t="s">
        <v>824</v>
      </c>
      <c r="G70" s="37">
        <v>54.916394726</v>
      </c>
      <c r="H70" s="36" t="s">
        <v>241</v>
      </c>
      <c r="I70" s="46" t="s">
        <v>1046</v>
      </c>
      <c r="J70" s="31">
        <v>36.744</v>
      </c>
      <c r="K70" s="37">
        <v>-5.5144373339300001</v>
      </c>
      <c r="L70" s="36" t="s">
        <v>401</v>
      </c>
      <c r="M70" s="46" t="s">
        <v>958</v>
      </c>
      <c r="N70" s="38">
        <v>54.916333438599899</v>
      </c>
      <c r="O70" s="36" t="s">
        <v>531</v>
      </c>
      <c r="P70" s="46" t="s">
        <v>1046</v>
      </c>
      <c r="Q70" s="1">
        <v>2</v>
      </c>
      <c r="R70" s="3">
        <f t="shared" si="4"/>
        <v>12.999999999998124</v>
      </c>
      <c r="S70" s="1">
        <f t="shared" ref="S70:S101" si="6">R70*Q70</f>
        <v>25.999999999996248</v>
      </c>
      <c r="T70" s="1">
        <f t="shared" si="5"/>
        <v>33.799999999995123</v>
      </c>
      <c r="U70" s="1" t="s">
        <v>1135</v>
      </c>
      <c r="V70" s="19"/>
      <c r="W70" s="24"/>
      <c r="X70" s="24"/>
      <c r="Y70" s="22"/>
      <c r="Z70" s="22"/>
      <c r="AA70" s="23"/>
      <c r="AB70" s="20"/>
      <c r="AC70" s="20"/>
      <c r="AD70" s="20"/>
      <c r="AE70" s="20"/>
      <c r="AF70" s="20"/>
      <c r="AG70" s="20"/>
    </row>
    <row r="71" spans="2:33" ht="15.75" x14ac:dyDescent="0.25">
      <c r="B71" s="39" t="s">
        <v>665</v>
      </c>
      <c r="C71" s="31">
        <v>36.801000000000002</v>
      </c>
      <c r="D71" s="35">
        <v>-5.5151940154799997</v>
      </c>
      <c r="E71" s="36" t="s">
        <v>79</v>
      </c>
      <c r="F71" s="46" t="s">
        <v>825</v>
      </c>
      <c r="G71" s="37">
        <v>54.916064714100003</v>
      </c>
      <c r="H71" s="36" t="s">
        <v>242</v>
      </c>
      <c r="I71" s="46" t="s">
        <v>1047</v>
      </c>
      <c r="J71" s="31">
        <v>36.81</v>
      </c>
      <c r="K71" s="37">
        <v>-5.5153134905799996</v>
      </c>
      <c r="L71" s="36" t="s">
        <v>402</v>
      </c>
      <c r="M71" s="46" t="s">
        <v>959</v>
      </c>
      <c r="N71" s="38">
        <v>54.916022283499899</v>
      </c>
      <c r="O71" s="36" t="s">
        <v>532</v>
      </c>
      <c r="P71" s="46" t="s">
        <v>1047</v>
      </c>
      <c r="Q71" s="1">
        <v>2</v>
      </c>
      <c r="R71" s="3">
        <f t="shared" si="4"/>
        <v>9.0000000000003411</v>
      </c>
      <c r="S71" s="1">
        <f t="shared" si="6"/>
        <v>18.000000000000682</v>
      </c>
      <c r="T71" s="1">
        <f t="shared" si="5"/>
        <v>23.400000000000887</v>
      </c>
      <c r="U71" s="1" t="s">
        <v>1135</v>
      </c>
      <c r="V71" s="19"/>
      <c r="W71" s="24"/>
      <c r="X71" s="24"/>
      <c r="Y71" s="22"/>
      <c r="Z71" s="22"/>
      <c r="AA71" s="22"/>
      <c r="AB71" s="20"/>
      <c r="AC71" s="20"/>
      <c r="AD71" s="20"/>
      <c r="AE71" s="20"/>
      <c r="AF71" s="20"/>
      <c r="AG71" s="20"/>
    </row>
    <row r="72" spans="2:33" ht="15.75" x14ac:dyDescent="0.25">
      <c r="B72" s="39" t="s">
        <v>666</v>
      </c>
      <c r="C72" s="31">
        <v>36.826999999999998</v>
      </c>
      <c r="D72" s="35">
        <v>-5.5155391650799999</v>
      </c>
      <c r="E72" s="36" t="s">
        <v>80</v>
      </c>
      <c r="F72" s="46" t="s">
        <v>826</v>
      </c>
      <c r="G72" s="37">
        <v>54.9159421365</v>
      </c>
      <c r="H72" s="36" t="s">
        <v>243</v>
      </c>
      <c r="I72" s="46" t="s">
        <v>1047</v>
      </c>
      <c r="J72" s="31">
        <v>36.834000000000003</v>
      </c>
      <c r="K72" s="37">
        <v>-5.5156320896100004</v>
      </c>
      <c r="L72" s="36" t="s">
        <v>403</v>
      </c>
      <c r="M72" s="46" t="s">
        <v>960</v>
      </c>
      <c r="N72" s="38">
        <v>54.915909134700001</v>
      </c>
      <c r="O72" s="36" t="s">
        <v>533</v>
      </c>
      <c r="P72" s="46" t="s">
        <v>1123</v>
      </c>
      <c r="Q72" s="1">
        <v>2</v>
      </c>
      <c r="R72" s="3">
        <f t="shared" si="4"/>
        <v>7.0000000000050022</v>
      </c>
      <c r="S72" s="1">
        <f t="shared" si="6"/>
        <v>14.000000000010004</v>
      </c>
      <c r="T72" s="1">
        <f t="shared" si="5"/>
        <v>18.200000000013006</v>
      </c>
      <c r="U72" s="1" t="s">
        <v>1135</v>
      </c>
      <c r="V72" s="19"/>
      <c r="W72" s="24"/>
      <c r="X72" s="24"/>
      <c r="Y72" s="22"/>
      <c r="Z72" s="22"/>
      <c r="AA72" s="22"/>
      <c r="AB72" s="20"/>
      <c r="AC72" s="20"/>
      <c r="AD72" s="20"/>
      <c r="AE72" s="20"/>
      <c r="AF72" s="20"/>
      <c r="AG72" s="20"/>
    </row>
    <row r="73" spans="2:33" ht="15.75" x14ac:dyDescent="0.25">
      <c r="B73" s="39" t="s">
        <v>667</v>
      </c>
      <c r="C73" s="31">
        <v>36.878</v>
      </c>
      <c r="D73" s="35">
        <v>-5.5162161831600001</v>
      </c>
      <c r="E73" s="36" t="s">
        <v>81</v>
      </c>
      <c r="F73" s="46" t="s">
        <v>827</v>
      </c>
      <c r="G73" s="37">
        <v>54.915701693000003</v>
      </c>
      <c r="H73" s="36" t="s">
        <v>244</v>
      </c>
      <c r="I73" s="46" t="s">
        <v>1048</v>
      </c>
      <c r="J73" s="31">
        <v>36.887</v>
      </c>
      <c r="K73" s="37">
        <v>-5.5163356560899999</v>
      </c>
      <c r="L73" s="36" t="s">
        <v>404</v>
      </c>
      <c r="M73" s="46" t="s">
        <v>961</v>
      </c>
      <c r="N73" s="38">
        <v>54.915659261400002</v>
      </c>
      <c r="O73" s="36" t="s">
        <v>534</v>
      </c>
      <c r="P73" s="46" t="s">
        <v>1048</v>
      </c>
      <c r="Q73" s="1">
        <v>2</v>
      </c>
      <c r="R73" s="3">
        <f t="shared" si="4"/>
        <v>9.0000000000003411</v>
      </c>
      <c r="S73" s="1">
        <f t="shared" si="6"/>
        <v>18.000000000000682</v>
      </c>
      <c r="T73" s="1">
        <f t="shared" si="5"/>
        <v>23.400000000000887</v>
      </c>
      <c r="U73" s="1" t="s">
        <v>1135</v>
      </c>
      <c r="V73" s="19"/>
      <c r="W73" s="24"/>
      <c r="X73" s="24"/>
      <c r="Y73" s="22"/>
      <c r="Z73" s="22"/>
      <c r="AA73" s="22"/>
      <c r="AB73" s="20"/>
      <c r="AC73" s="20"/>
      <c r="AD73" s="20"/>
      <c r="AE73" s="20"/>
      <c r="AF73" s="20"/>
      <c r="AG73" s="20"/>
    </row>
    <row r="74" spans="2:33" ht="15.75" x14ac:dyDescent="0.25">
      <c r="B74" s="39" t="s">
        <v>668</v>
      </c>
      <c r="C74" s="31">
        <v>36.917999999999999</v>
      </c>
      <c r="D74" s="35">
        <v>-5.5167471720199996</v>
      </c>
      <c r="E74" s="36" t="s">
        <v>82</v>
      </c>
      <c r="F74" s="46" t="s">
        <v>916</v>
      </c>
      <c r="G74" s="37">
        <v>54.915513107300001</v>
      </c>
      <c r="H74" s="36" t="s">
        <v>245</v>
      </c>
      <c r="I74" s="46" t="s">
        <v>1049</v>
      </c>
      <c r="J74" s="31">
        <v>36.948</v>
      </c>
      <c r="K74" s="37">
        <v>-5.5171454103800004</v>
      </c>
      <c r="L74" s="36" t="s">
        <v>405</v>
      </c>
      <c r="M74" s="46" t="s">
        <v>962</v>
      </c>
      <c r="N74" s="38">
        <v>54.9153716665</v>
      </c>
      <c r="O74" s="36" t="s">
        <v>535</v>
      </c>
      <c r="P74" s="46" t="s">
        <v>1050</v>
      </c>
      <c r="Q74" s="1">
        <v>2</v>
      </c>
      <c r="R74" s="3">
        <f t="shared" si="4"/>
        <v>30.000000000001137</v>
      </c>
      <c r="S74" s="1">
        <f t="shared" si="6"/>
        <v>60.000000000002274</v>
      </c>
      <c r="T74" s="1">
        <f t="shared" si="5"/>
        <v>78.000000000002956</v>
      </c>
      <c r="U74" s="1" t="s">
        <v>1135</v>
      </c>
      <c r="V74" s="19"/>
      <c r="W74" s="24"/>
      <c r="X74" s="24"/>
      <c r="Y74" s="22"/>
      <c r="Z74" s="22"/>
      <c r="AA74" s="22"/>
      <c r="AB74" s="20"/>
      <c r="AC74" s="20"/>
      <c r="AD74" s="20"/>
      <c r="AE74" s="20"/>
      <c r="AF74" s="20"/>
      <c r="AG74" s="20"/>
    </row>
    <row r="75" spans="2:33" ht="15.75" x14ac:dyDescent="0.25">
      <c r="B75" s="39" t="s">
        <v>669</v>
      </c>
      <c r="C75" s="31">
        <v>36.96</v>
      </c>
      <c r="D75" s="35">
        <v>-5.5173047049399999</v>
      </c>
      <c r="E75" s="36" t="s">
        <v>83</v>
      </c>
      <c r="F75" s="46" t="s">
        <v>828</v>
      </c>
      <c r="G75" s="37">
        <v>54.915315089899899</v>
      </c>
      <c r="H75" s="36" t="s">
        <v>246</v>
      </c>
      <c r="I75" s="46" t="s">
        <v>1050</v>
      </c>
      <c r="J75" s="31">
        <v>37.036000000000001</v>
      </c>
      <c r="K75" s="37">
        <v>-5.5183135599800002</v>
      </c>
      <c r="L75" s="36" t="s">
        <v>406</v>
      </c>
      <c r="M75" s="46" t="s">
        <v>992</v>
      </c>
      <c r="N75" s="38">
        <v>54.9149567662</v>
      </c>
      <c r="O75" s="36" t="s">
        <v>536</v>
      </c>
      <c r="P75" s="46" t="s">
        <v>1130</v>
      </c>
      <c r="Q75" s="1">
        <v>2</v>
      </c>
      <c r="R75" s="3">
        <f t="shared" si="4"/>
        <v>76.000000000000512</v>
      </c>
      <c r="S75" s="1">
        <f t="shared" si="6"/>
        <v>152.00000000000102</v>
      </c>
      <c r="T75" s="1">
        <f t="shared" si="5"/>
        <v>197.60000000000133</v>
      </c>
      <c r="U75" s="1" t="s">
        <v>1135</v>
      </c>
      <c r="V75" s="19"/>
      <c r="W75" s="24"/>
      <c r="X75" s="24"/>
      <c r="Y75" s="22"/>
      <c r="Z75" s="22"/>
      <c r="AA75" s="22"/>
      <c r="AB75" s="20"/>
      <c r="AC75" s="20"/>
      <c r="AD75" s="20"/>
      <c r="AE75" s="20"/>
      <c r="AF75" s="20"/>
      <c r="AG75" s="20"/>
    </row>
    <row r="76" spans="2:33" ht="15.75" x14ac:dyDescent="0.25">
      <c r="B76" s="39" t="s">
        <v>670</v>
      </c>
      <c r="C76" s="31">
        <v>37.045999999999999</v>
      </c>
      <c r="D76" s="35">
        <v>-5.5184463027100001</v>
      </c>
      <c r="E76" s="36" t="s">
        <v>84</v>
      </c>
      <c r="F76" s="46" t="s">
        <v>829</v>
      </c>
      <c r="G76" s="37">
        <v>54.914909617699898</v>
      </c>
      <c r="H76" s="36" t="s">
        <v>247</v>
      </c>
      <c r="I76" s="46" t="s">
        <v>1051</v>
      </c>
      <c r="J76" s="31">
        <v>37.073999999999998</v>
      </c>
      <c r="K76" s="37">
        <v>-5.5188179807099997</v>
      </c>
      <c r="L76" s="36" t="s">
        <v>407</v>
      </c>
      <c r="M76" s="46" t="s">
        <v>963</v>
      </c>
      <c r="N76" s="38">
        <v>54.914777601300003</v>
      </c>
      <c r="O76" s="36" t="s">
        <v>537</v>
      </c>
      <c r="P76" s="46" t="s">
        <v>1051</v>
      </c>
      <c r="Q76" s="1">
        <v>2</v>
      </c>
      <c r="R76" s="3">
        <f t="shared" ref="R76:R107" si="7">(J76-C76)*1000</f>
        <v>27.999999999998693</v>
      </c>
      <c r="S76" s="1">
        <f t="shared" si="6"/>
        <v>55.999999999997385</v>
      </c>
      <c r="T76" s="1">
        <f t="shared" si="5"/>
        <v>72.799999999996601</v>
      </c>
      <c r="U76" s="1" t="s">
        <v>1135</v>
      </c>
      <c r="V76" s="19"/>
      <c r="W76" s="24"/>
      <c r="X76" s="24"/>
      <c r="Y76" s="22"/>
      <c r="Z76" s="22"/>
      <c r="AA76" s="22"/>
      <c r="AB76" s="20"/>
      <c r="AC76" s="20"/>
      <c r="AD76" s="20"/>
      <c r="AE76" s="20"/>
      <c r="AF76" s="20"/>
      <c r="AG76" s="20"/>
    </row>
    <row r="77" spans="2:33" ht="15.75" x14ac:dyDescent="0.25">
      <c r="B77" s="39" t="s">
        <v>671</v>
      </c>
      <c r="C77" s="31">
        <v>39.113999999999997</v>
      </c>
      <c r="D77" s="35">
        <v>-5.5458736144299996</v>
      </c>
      <c r="E77" s="36" t="s">
        <v>85</v>
      </c>
      <c r="F77" s="46" t="s">
        <v>830</v>
      </c>
      <c r="G77" s="37">
        <v>54.905156869400003</v>
      </c>
      <c r="H77" s="36" t="s">
        <v>248</v>
      </c>
      <c r="I77" s="46" t="s">
        <v>1052</v>
      </c>
      <c r="J77" s="31">
        <v>39.134</v>
      </c>
      <c r="K77" s="37">
        <v>-5.5461563813800003</v>
      </c>
      <c r="L77" s="36" t="s">
        <v>408</v>
      </c>
      <c r="M77" s="46" t="s">
        <v>964</v>
      </c>
      <c r="N77" s="38">
        <v>54.905081144199897</v>
      </c>
      <c r="O77" s="36" t="s">
        <v>538</v>
      </c>
      <c r="P77" s="46" t="s">
        <v>1131</v>
      </c>
      <c r="Q77" s="1">
        <v>2</v>
      </c>
      <c r="R77" s="3">
        <f t="shared" si="7"/>
        <v>20.000000000003126</v>
      </c>
      <c r="S77" s="1">
        <f t="shared" si="6"/>
        <v>40.000000000006253</v>
      </c>
      <c r="T77" s="1">
        <f t="shared" si="5"/>
        <v>52.000000000008129</v>
      </c>
      <c r="U77" s="1" t="s">
        <v>1135</v>
      </c>
      <c r="V77" s="19"/>
      <c r="W77" s="24"/>
      <c r="X77" s="24"/>
      <c r="Y77" s="22"/>
      <c r="Z77" s="22"/>
      <c r="AA77" s="22"/>
      <c r="AB77" s="20"/>
      <c r="AC77" s="20"/>
      <c r="AD77" s="20"/>
      <c r="AE77" s="20"/>
      <c r="AF77" s="20"/>
      <c r="AG77" s="20"/>
    </row>
    <row r="78" spans="2:33" x14ac:dyDescent="0.25">
      <c r="B78" s="44" t="s">
        <v>672</v>
      </c>
      <c r="C78" s="31">
        <v>40.286999999999999</v>
      </c>
      <c r="D78" s="40">
        <v>-5.5620266114100003</v>
      </c>
      <c r="E78" s="5" t="s">
        <v>86</v>
      </c>
      <c r="F78" s="46" t="s">
        <v>831</v>
      </c>
      <c r="G78" s="41">
        <v>54.900254437500003</v>
      </c>
      <c r="H78" s="5" t="s">
        <v>249</v>
      </c>
      <c r="I78" s="46" t="s">
        <v>1053</v>
      </c>
      <c r="J78" s="31">
        <v>40.341000000000001</v>
      </c>
      <c r="K78" s="41">
        <v>-5.5626084099700002</v>
      </c>
      <c r="L78" s="5" t="s">
        <v>409</v>
      </c>
      <c r="M78" s="46" t="s">
        <v>965</v>
      </c>
      <c r="N78" s="5">
        <v>54.8999230822999</v>
      </c>
      <c r="O78" s="5" t="s">
        <v>539</v>
      </c>
      <c r="P78" s="46" t="s">
        <v>1132</v>
      </c>
      <c r="Q78" s="33">
        <f>S78/R78</f>
        <v>6.1111111111108798</v>
      </c>
      <c r="R78" s="6">
        <f t="shared" si="7"/>
        <v>54.000000000002046</v>
      </c>
      <c r="S78" s="5">
        <v>330</v>
      </c>
      <c r="T78" s="5">
        <f t="shared" si="5"/>
        <v>429</v>
      </c>
      <c r="U78" s="14" t="s">
        <v>1135</v>
      </c>
      <c r="V78" s="19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</row>
    <row r="79" spans="2:33" ht="15.75" customHeight="1" x14ac:dyDescent="0.25">
      <c r="B79" s="39" t="s">
        <v>673</v>
      </c>
      <c r="C79" s="31">
        <v>41.53</v>
      </c>
      <c r="D79" s="35">
        <v>-5.5752902569199998</v>
      </c>
      <c r="E79" s="36" t="s">
        <v>87</v>
      </c>
      <c r="F79" s="46" t="s">
        <v>832</v>
      </c>
      <c r="G79" s="37">
        <v>54.892304408199898</v>
      </c>
      <c r="H79" s="36" t="s">
        <v>250</v>
      </c>
      <c r="I79" s="46" t="s">
        <v>1054</v>
      </c>
      <c r="J79" s="31">
        <v>41.537999999999997</v>
      </c>
      <c r="K79" s="37">
        <v>-5.5754028702399996</v>
      </c>
      <c r="L79" s="36" t="s">
        <v>410</v>
      </c>
      <c r="M79" s="46" t="s">
        <v>832</v>
      </c>
      <c r="N79" s="38">
        <v>54.892273558299898</v>
      </c>
      <c r="O79" s="36" t="s">
        <v>540</v>
      </c>
      <c r="P79" s="46" t="s">
        <v>1054</v>
      </c>
      <c r="Q79" s="25">
        <v>2</v>
      </c>
      <c r="R79" s="3">
        <f t="shared" si="7"/>
        <v>7.9999999999955662</v>
      </c>
      <c r="S79" s="1">
        <f t="shared" si="6"/>
        <v>15.999999999991132</v>
      </c>
      <c r="T79" s="1">
        <f t="shared" si="5"/>
        <v>20.799999999988472</v>
      </c>
      <c r="U79" s="7" t="s">
        <v>1135</v>
      </c>
      <c r="V79" s="19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</row>
    <row r="80" spans="2:33" ht="15.75" customHeight="1" x14ac:dyDescent="0.25">
      <c r="B80" s="39" t="s">
        <v>674</v>
      </c>
      <c r="C80" s="31">
        <v>41.555999999999997</v>
      </c>
      <c r="D80" s="35">
        <v>-5.5756562495799997</v>
      </c>
      <c r="E80" s="36" t="s">
        <v>88</v>
      </c>
      <c r="F80" s="46" t="s">
        <v>833</v>
      </c>
      <c r="G80" s="37">
        <v>54.892204145599898</v>
      </c>
      <c r="H80" s="36" t="s">
        <v>251</v>
      </c>
      <c r="I80" s="46" t="s">
        <v>1055</v>
      </c>
      <c r="J80" s="31">
        <v>41.564</v>
      </c>
      <c r="K80" s="37">
        <v>-5.5757695082999996</v>
      </c>
      <c r="L80" s="36" t="s">
        <v>411</v>
      </c>
      <c r="M80" s="46" t="s">
        <v>966</v>
      </c>
      <c r="N80" s="38">
        <v>54.892174150000002</v>
      </c>
      <c r="O80" s="36" t="s">
        <v>541</v>
      </c>
      <c r="P80" s="46" t="s">
        <v>1055</v>
      </c>
      <c r="Q80" s="25">
        <v>2</v>
      </c>
      <c r="R80" s="3">
        <f t="shared" si="7"/>
        <v>8.0000000000026716</v>
      </c>
      <c r="S80" s="1">
        <f t="shared" si="6"/>
        <v>16.000000000005343</v>
      </c>
      <c r="T80" s="1">
        <f t="shared" si="5"/>
        <v>20.800000000006946</v>
      </c>
      <c r="U80" s="7" t="s">
        <v>1135</v>
      </c>
      <c r="V80" s="19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</row>
    <row r="81" spans="2:33" ht="15.75" customHeight="1" x14ac:dyDescent="0.25">
      <c r="B81" s="39" t="s">
        <v>675</v>
      </c>
      <c r="C81" s="31">
        <v>41.692</v>
      </c>
      <c r="D81" s="35">
        <v>-5.5776651972</v>
      </c>
      <c r="E81" s="36" t="s">
        <v>89</v>
      </c>
      <c r="F81" s="46" t="s">
        <v>834</v>
      </c>
      <c r="G81" s="37">
        <v>54.891828922999899</v>
      </c>
      <c r="H81" s="36" t="s">
        <v>252</v>
      </c>
      <c r="I81" s="46" t="s">
        <v>1056</v>
      </c>
      <c r="J81" s="31">
        <v>41.707999999999998</v>
      </c>
      <c r="K81" s="37">
        <v>-5.5779117571199999</v>
      </c>
      <c r="L81" s="36" t="s">
        <v>412</v>
      </c>
      <c r="M81" s="46" t="s">
        <v>967</v>
      </c>
      <c r="N81" s="38">
        <v>54.891807776100002</v>
      </c>
      <c r="O81" s="36" t="s">
        <v>542</v>
      </c>
      <c r="P81" s="46" t="s">
        <v>1056</v>
      </c>
      <c r="Q81" s="25">
        <v>3</v>
      </c>
      <c r="R81" s="3">
        <f t="shared" si="7"/>
        <v>15.999999999998238</v>
      </c>
      <c r="S81" s="1">
        <f t="shared" si="6"/>
        <v>47.999999999994714</v>
      </c>
      <c r="T81" s="1">
        <f t="shared" si="5"/>
        <v>62.399999999993128</v>
      </c>
      <c r="U81" s="7" t="s">
        <v>1135</v>
      </c>
      <c r="V81" s="19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</row>
    <row r="82" spans="2:33" ht="15.75" customHeight="1" x14ac:dyDescent="0.25">
      <c r="B82" s="39" t="s">
        <v>676</v>
      </c>
      <c r="C82" s="31">
        <v>43.168999999999997</v>
      </c>
      <c r="D82" s="35">
        <v>-5.59583308759</v>
      </c>
      <c r="E82" s="36" t="s">
        <v>90</v>
      </c>
      <c r="F82" s="46" t="s">
        <v>835</v>
      </c>
      <c r="G82" s="37">
        <v>54.8844491232</v>
      </c>
      <c r="H82" s="36" t="s">
        <v>253</v>
      </c>
      <c r="I82" s="46" t="s">
        <v>1057</v>
      </c>
      <c r="J82" s="31">
        <v>43.213000000000001</v>
      </c>
      <c r="K82" s="37">
        <v>-5.5961318862500002</v>
      </c>
      <c r="L82" s="36" t="s">
        <v>413</v>
      </c>
      <c r="M82" s="46" t="s">
        <v>968</v>
      </c>
      <c r="N82" s="38">
        <v>54.884093360800001</v>
      </c>
      <c r="O82" s="36" t="s">
        <v>543</v>
      </c>
      <c r="P82" s="46" t="s">
        <v>1124</v>
      </c>
      <c r="Q82" s="25">
        <v>2</v>
      </c>
      <c r="R82" s="3">
        <f t="shared" si="7"/>
        <v>44.000000000004036</v>
      </c>
      <c r="S82" s="1">
        <f t="shared" si="6"/>
        <v>88.000000000008072</v>
      </c>
      <c r="T82" s="1">
        <f t="shared" si="5"/>
        <v>114.40000000001049</v>
      </c>
      <c r="U82" s="7" t="s">
        <v>1135</v>
      </c>
      <c r="V82" s="19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</row>
    <row r="83" spans="2:33" ht="15.75" customHeight="1" x14ac:dyDescent="0.25">
      <c r="B83" s="39" t="s">
        <v>677</v>
      </c>
      <c r="C83" s="31">
        <v>43.250999999999998</v>
      </c>
      <c r="D83" s="35">
        <v>-5.5964226775199997</v>
      </c>
      <c r="E83" s="36" t="s">
        <v>91</v>
      </c>
      <c r="F83" s="46" t="s">
        <v>836</v>
      </c>
      <c r="G83" s="37">
        <v>54.883796409799899</v>
      </c>
      <c r="H83" s="36" t="s">
        <v>254</v>
      </c>
      <c r="I83" s="46" t="s">
        <v>1058</v>
      </c>
      <c r="J83" s="31">
        <v>43.262</v>
      </c>
      <c r="K83" s="37">
        <v>-5.5965178446100001</v>
      </c>
      <c r="L83" s="36" t="s">
        <v>414</v>
      </c>
      <c r="M83" s="46" t="s">
        <v>836</v>
      </c>
      <c r="N83" s="38">
        <v>54.883714222199899</v>
      </c>
      <c r="O83" s="36" t="s">
        <v>544</v>
      </c>
      <c r="P83" s="46" t="s">
        <v>1059</v>
      </c>
      <c r="Q83" s="25">
        <v>2</v>
      </c>
      <c r="R83" s="3">
        <f t="shared" si="7"/>
        <v>11.000000000002785</v>
      </c>
      <c r="S83" s="1">
        <f t="shared" si="6"/>
        <v>22.000000000005571</v>
      </c>
      <c r="T83" s="1">
        <f t="shared" si="5"/>
        <v>28.600000000007242</v>
      </c>
      <c r="U83" s="7" t="s">
        <v>1135</v>
      </c>
      <c r="V83" s="19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</row>
    <row r="84" spans="2:33" ht="15.75" customHeight="1" x14ac:dyDescent="0.25">
      <c r="B84" s="39" t="s">
        <v>678</v>
      </c>
      <c r="C84" s="31">
        <v>43.264000000000003</v>
      </c>
      <c r="D84" s="35">
        <v>-5.59653514768</v>
      </c>
      <c r="E84" s="36" t="s">
        <v>92</v>
      </c>
      <c r="F84" s="46" t="s">
        <v>836</v>
      </c>
      <c r="G84" s="37">
        <v>54.883699278999899</v>
      </c>
      <c r="H84" s="36" t="s">
        <v>255</v>
      </c>
      <c r="I84" s="46" t="s">
        <v>1059</v>
      </c>
      <c r="J84" s="31">
        <v>43.295000000000002</v>
      </c>
      <c r="K84" s="37">
        <v>-5.5968114847199999</v>
      </c>
      <c r="L84" s="36" t="s">
        <v>415</v>
      </c>
      <c r="M84" s="46" t="s">
        <v>837</v>
      </c>
      <c r="N84" s="38">
        <v>54.883470925600001</v>
      </c>
      <c r="O84" s="36" t="s">
        <v>545</v>
      </c>
      <c r="P84" s="46" t="s">
        <v>1125</v>
      </c>
      <c r="Q84" s="25">
        <v>2</v>
      </c>
      <c r="R84" s="3">
        <f t="shared" si="7"/>
        <v>30.999999999998806</v>
      </c>
      <c r="S84" s="1">
        <f t="shared" si="6"/>
        <v>61.999999999997613</v>
      </c>
      <c r="T84" s="1">
        <f t="shared" si="5"/>
        <v>80.599999999996896</v>
      </c>
      <c r="U84" s="7" t="s">
        <v>1135</v>
      </c>
      <c r="V84" s="19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</row>
    <row r="85" spans="2:33" ht="15.75" customHeight="1" x14ac:dyDescent="0.25">
      <c r="B85" s="39" t="s">
        <v>679</v>
      </c>
      <c r="C85" s="31">
        <v>43.305999999999997</v>
      </c>
      <c r="D85" s="35">
        <v>-5.5969121092299998</v>
      </c>
      <c r="E85" s="36" t="s">
        <v>93</v>
      </c>
      <c r="F85" s="46" t="s">
        <v>837</v>
      </c>
      <c r="G85" s="37">
        <v>54.883390928099899</v>
      </c>
      <c r="H85" s="36" t="s">
        <v>256</v>
      </c>
      <c r="I85" s="46" t="s">
        <v>1103</v>
      </c>
      <c r="J85" s="31">
        <v>43.326000000000001</v>
      </c>
      <c r="K85" s="37">
        <v>-5.5970950618600002</v>
      </c>
      <c r="L85" s="36" t="s">
        <v>416</v>
      </c>
      <c r="M85" s="46" t="s">
        <v>969</v>
      </c>
      <c r="N85" s="38">
        <v>54.883245477899898</v>
      </c>
      <c r="O85" s="36" t="s">
        <v>546</v>
      </c>
      <c r="P85" s="46" t="s">
        <v>1126</v>
      </c>
      <c r="Q85" s="25">
        <v>3</v>
      </c>
      <c r="R85" s="3">
        <f t="shared" si="7"/>
        <v>20.000000000003126</v>
      </c>
      <c r="S85" s="1">
        <f t="shared" si="6"/>
        <v>60.000000000009379</v>
      </c>
      <c r="T85" s="1">
        <f t="shared" si="5"/>
        <v>78.000000000012193</v>
      </c>
      <c r="U85" s="7" t="s">
        <v>1135</v>
      </c>
      <c r="V85" s="19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</row>
    <row r="86" spans="2:33" ht="15.75" customHeight="1" x14ac:dyDescent="0.25">
      <c r="B86" s="39" t="s">
        <v>680</v>
      </c>
      <c r="C86" s="31">
        <v>43.36</v>
      </c>
      <c r="D86" s="35">
        <v>-5.5974052753699999</v>
      </c>
      <c r="E86" s="36" t="s">
        <v>94</v>
      </c>
      <c r="F86" s="46" t="s">
        <v>838</v>
      </c>
      <c r="G86" s="37">
        <v>54.882997880700003</v>
      </c>
      <c r="H86" s="36" t="s">
        <v>257</v>
      </c>
      <c r="I86" s="46" t="s">
        <v>1060</v>
      </c>
      <c r="J86" s="31">
        <v>43.368000000000002</v>
      </c>
      <c r="K86" s="37">
        <v>-5.5974771898000002</v>
      </c>
      <c r="L86" s="36" t="s">
        <v>417</v>
      </c>
      <c r="M86" s="46" t="s">
        <v>970</v>
      </c>
      <c r="N86" s="38">
        <v>54.8829391782999</v>
      </c>
      <c r="O86" s="36" t="s">
        <v>547</v>
      </c>
      <c r="P86" s="46" t="s">
        <v>1060</v>
      </c>
      <c r="Q86" s="25">
        <v>2</v>
      </c>
      <c r="R86" s="3">
        <f t="shared" si="7"/>
        <v>8.0000000000026716</v>
      </c>
      <c r="S86" s="1">
        <f t="shared" si="6"/>
        <v>16.000000000005343</v>
      </c>
      <c r="T86" s="1">
        <f t="shared" si="5"/>
        <v>20.800000000006946</v>
      </c>
      <c r="U86" s="7" t="s">
        <v>1135</v>
      </c>
      <c r="V86" s="19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</row>
    <row r="87" spans="2:33" ht="15.75" customHeight="1" x14ac:dyDescent="0.25">
      <c r="B87" s="39" t="s">
        <v>681</v>
      </c>
      <c r="C87" s="31">
        <v>48.387</v>
      </c>
      <c r="D87" s="35">
        <v>-5.65124031637</v>
      </c>
      <c r="E87" s="36" t="s">
        <v>95</v>
      </c>
      <c r="F87" s="46" t="s">
        <v>839</v>
      </c>
      <c r="G87" s="37">
        <v>54.850243241400001</v>
      </c>
      <c r="H87" s="36" t="s">
        <v>258</v>
      </c>
      <c r="I87" s="46" t="s">
        <v>1061</v>
      </c>
      <c r="J87" s="31">
        <v>48.435000000000002</v>
      </c>
      <c r="K87" s="37">
        <v>-5.6517546379599999</v>
      </c>
      <c r="L87" s="36" t="s">
        <v>418</v>
      </c>
      <c r="M87" s="46" t="s">
        <v>840</v>
      </c>
      <c r="N87" s="38">
        <v>54.849930405800002</v>
      </c>
      <c r="O87" s="36" t="s">
        <v>548</v>
      </c>
      <c r="P87" s="46" t="s">
        <v>1133</v>
      </c>
      <c r="Q87" s="25">
        <v>2</v>
      </c>
      <c r="R87" s="3">
        <f t="shared" si="7"/>
        <v>48.000000000001819</v>
      </c>
      <c r="S87" s="1">
        <f t="shared" si="6"/>
        <v>96.000000000003638</v>
      </c>
      <c r="T87" s="1">
        <f t="shared" si="5"/>
        <v>124.80000000000473</v>
      </c>
      <c r="U87" s="7" t="s">
        <v>1135</v>
      </c>
      <c r="V87" s="19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</row>
    <row r="88" spans="2:33" ht="15.75" x14ac:dyDescent="0.25">
      <c r="B88" s="39" t="s">
        <v>682</v>
      </c>
      <c r="C88" s="31">
        <v>48.445</v>
      </c>
      <c r="D88" s="35">
        <v>-5.6518617872799997</v>
      </c>
      <c r="E88" s="36" t="s">
        <v>96</v>
      </c>
      <c r="F88" s="46" t="s">
        <v>840</v>
      </c>
      <c r="G88" s="37">
        <v>54.849865231499898</v>
      </c>
      <c r="H88" s="36" t="s">
        <v>259</v>
      </c>
      <c r="I88" s="46" t="s">
        <v>1062</v>
      </c>
      <c r="J88" s="31">
        <v>48.570999999999998</v>
      </c>
      <c r="K88" s="37">
        <v>-5.6532118392299999</v>
      </c>
      <c r="L88" s="36" t="s">
        <v>97</v>
      </c>
      <c r="M88" s="46" t="s">
        <v>841</v>
      </c>
      <c r="N88" s="38">
        <v>54.849044026800001</v>
      </c>
      <c r="O88" s="36" t="s">
        <v>260</v>
      </c>
      <c r="P88" s="46" t="s">
        <v>1063</v>
      </c>
      <c r="Q88" s="25">
        <v>2</v>
      </c>
      <c r="R88" s="3">
        <f t="shared" si="7"/>
        <v>125.99999999999767</v>
      </c>
      <c r="S88" s="1">
        <f t="shared" si="6"/>
        <v>251.99999999999534</v>
      </c>
      <c r="T88" s="1">
        <f t="shared" si="5"/>
        <v>327.59999999999394</v>
      </c>
      <c r="U88" s="1" t="s">
        <v>1135</v>
      </c>
      <c r="V88" s="19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</row>
    <row r="89" spans="2:33" ht="15.75" x14ac:dyDescent="0.25">
      <c r="B89" s="39" t="s">
        <v>683</v>
      </c>
      <c r="C89" s="31">
        <v>48.570999999999998</v>
      </c>
      <c r="D89" s="35">
        <v>-5.6532118392299999</v>
      </c>
      <c r="E89" s="36" t="s">
        <v>97</v>
      </c>
      <c r="F89" s="46" t="s">
        <v>841</v>
      </c>
      <c r="G89" s="37">
        <v>54.849044026800001</v>
      </c>
      <c r="H89" s="36" t="s">
        <v>260</v>
      </c>
      <c r="I89" s="46" t="s">
        <v>1063</v>
      </c>
      <c r="J89" s="31">
        <v>48.582000000000001</v>
      </c>
      <c r="K89" s="37">
        <v>-5.6533296983100003</v>
      </c>
      <c r="L89" s="36" t="s">
        <v>98</v>
      </c>
      <c r="M89" s="46" t="s">
        <v>921</v>
      </c>
      <c r="N89" s="38">
        <v>54.848972333600003</v>
      </c>
      <c r="O89" s="36" t="s">
        <v>261</v>
      </c>
      <c r="P89" s="46" t="s">
        <v>1063</v>
      </c>
      <c r="Q89" s="25">
        <v>5</v>
      </c>
      <c r="R89" s="3">
        <f t="shared" si="7"/>
        <v>11.000000000002785</v>
      </c>
      <c r="S89" s="1">
        <f t="shared" si="6"/>
        <v>55.000000000013927</v>
      </c>
      <c r="T89" s="1">
        <f t="shared" si="5"/>
        <v>71.500000000018105</v>
      </c>
      <c r="U89" s="1" t="s">
        <v>1135</v>
      </c>
      <c r="V89" s="19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</row>
    <row r="90" spans="2:33" ht="15.75" x14ac:dyDescent="0.25">
      <c r="B90" s="39" t="s">
        <v>684</v>
      </c>
      <c r="C90" s="31">
        <v>48.582000000000001</v>
      </c>
      <c r="D90" s="35">
        <v>-5.6533296983100003</v>
      </c>
      <c r="E90" s="36" t="s">
        <v>98</v>
      </c>
      <c r="F90" s="46" t="s">
        <v>921</v>
      </c>
      <c r="G90" s="37">
        <v>54.848972333600003</v>
      </c>
      <c r="H90" s="36" t="s">
        <v>261</v>
      </c>
      <c r="I90" s="46" t="s">
        <v>1063</v>
      </c>
      <c r="J90" s="31">
        <v>48.588000000000001</v>
      </c>
      <c r="K90" s="37">
        <v>-5.6533939849000001</v>
      </c>
      <c r="L90" s="36" t="s">
        <v>99</v>
      </c>
      <c r="M90" s="46" t="s">
        <v>921</v>
      </c>
      <c r="N90" s="38">
        <v>54.848933228200003</v>
      </c>
      <c r="O90" s="36" t="s">
        <v>262</v>
      </c>
      <c r="P90" s="46" t="s">
        <v>1063</v>
      </c>
      <c r="Q90" s="25">
        <v>3</v>
      </c>
      <c r="R90" s="3">
        <f t="shared" si="7"/>
        <v>6.0000000000002274</v>
      </c>
      <c r="S90" s="1">
        <f t="shared" si="6"/>
        <v>18.000000000000682</v>
      </c>
      <c r="T90" s="1">
        <f t="shared" si="5"/>
        <v>23.400000000000887</v>
      </c>
      <c r="U90" s="1" t="s">
        <v>1135</v>
      </c>
      <c r="V90" s="19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</row>
    <row r="91" spans="2:33" ht="15.75" x14ac:dyDescent="0.25">
      <c r="B91" s="39" t="s">
        <v>685</v>
      </c>
      <c r="C91" s="31">
        <v>48.588000000000001</v>
      </c>
      <c r="D91" s="35">
        <v>-5.6533939849000001</v>
      </c>
      <c r="E91" s="36" t="s">
        <v>99</v>
      </c>
      <c r="F91" s="46" t="s">
        <v>921</v>
      </c>
      <c r="G91" s="37">
        <v>54.848933228200003</v>
      </c>
      <c r="H91" s="36" t="s">
        <v>262</v>
      </c>
      <c r="I91" s="46" t="s">
        <v>1063</v>
      </c>
      <c r="J91" s="31">
        <v>48.603999999999999</v>
      </c>
      <c r="K91" s="37">
        <v>-5.65357197226</v>
      </c>
      <c r="L91" s="36" t="s">
        <v>100</v>
      </c>
      <c r="M91" s="46" t="s">
        <v>842</v>
      </c>
      <c r="N91" s="38">
        <v>54.8488328145</v>
      </c>
      <c r="O91" s="36" t="s">
        <v>263</v>
      </c>
      <c r="P91" s="46" t="s">
        <v>1064</v>
      </c>
      <c r="Q91" s="25">
        <v>5</v>
      </c>
      <c r="R91" s="3">
        <f t="shared" si="7"/>
        <v>15.999999999998238</v>
      </c>
      <c r="S91" s="1">
        <f t="shared" si="6"/>
        <v>79.999999999991189</v>
      </c>
      <c r="T91" s="1">
        <f t="shared" si="5"/>
        <v>103.99999999998855</v>
      </c>
      <c r="U91" s="1" t="s">
        <v>1135</v>
      </c>
      <c r="V91" s="19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</row>
    <row r="92" spans="2:33" ht="15.75" x14ac:dyDescent="0.25">
      <c r="B92" s="39" t="s">
        <v>686</v>
      </c>
      <c r="C92" s="31">
        <v>48.603999999999999</v>
      </c>
      <c r="D92" s="35">
        <v>-5.65357197226</v>
      </c>
      <c r="E92" s="36" t="s">
        <v>100</v>
      </c>
      <c r="F92" s="46" t="s">
        <v>842</v>
      </c>
      <c r="G92" s="37">
        <v>54.8488328145</v>
      </c>
      <c r="H92" s="36" t="s">
        <v>263</v>
      </c>
      <c r="I92" s="46" t="s">
        <v>1064</v>
      </c>
      <c r="J92" s="31">
        <v>48.633000000000003</v>
      </c>
      <c r="K92" s="37">
        <v>-5.6539062713500003</v>
      </c>
      <c r="L92" s="36" t="s">
        <v>419</v>
      </c>
      <c r="M92" s="46" t="s">
        <v>971</v>
      </c>
      <c r="N92" s="38">
        <v>54.848657714399899</v>
      </c>
      <c r="O92" s="36" t="s">
        <v>549</v>
      </c>
      <c r="P92" s="46" t="s">
        <v>1065</v>
      </c>
      <c r="Q92" s="25">
        <v>3</v>
      </c>
      <c r="R92" s="3">
        <f t="shared" si="7"/>
        <v>29.000000000003467</v>
      </c>
      <c r="S92" s="1">
        <f t="shared" si="6"/>
        <v>87.000000000010402</v>
      </c>
      <c r="T92" s="1">
        <f t="shared" si="5"/>
        <v>113.10000000001352</v>
      </c>
      <c r="U92" s="1" t="s">
        <v>1135</v>
      </c>
      <c r="V92" s="19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</row>
    <row r="93" spans="2:33" ht="15.75" x14ac:dyDescent="0.25">
      <c r="B93" s="39" t="s">
        <v>687</v>
      </c>
      <c r="C93" s="31">
        <v>48.634</v>
      </c>
      <c r="D93" s="35">
        <v>-5.6539178183800001</v>
      </c>
      <c r="E93" s="36" t="s">
        <v>101</v>
      </c>
      <c r="F93" s="46" t="s">
        <v>843</v>
      </c>
      <c r="G93" s="37">
        <v>54.848651689599897</v>
      </c>
      <c r="H93" s="36" t="s">
        <v>264</v>
      </c>
      <c r="I93" s="46" t="s">
        <v>1065</v>
      </c>
      <c r="J93" s="31">
        <v>48.642000000000003</v>
      </c>
      <c r="K93" s="37">
        <v>-5.6540143619499998</v>
      </c>
      <c r="L93" s="36" t="s">
        <v>102</v>
      </c>
      <c r="M93" s="46" t="s">
        <v>843</v>
      </c>
      <c r="N93" s="38">
        <v>54.848606285899898</v>
      </c>
      <c r="O93" s="36" t="s">
        <v>265</v>
      </c>
      <c r="P93" s="46" t="s">
        <v>1065</v>
      </c>
      <c r="Q93" s="25">
        <v>5</v>
      </c>
      <c r="R93" s="3">
        <f t="shared" si="7"/>
        <v>8.0000000000026716</v>
      </c>
      <c r="S93" s="1">
        <f t="shared" si="6"/>
        <v>40.000000000013358</v>
      </c>
      <c r="T93" s="1">
        <f t="shared" si="5"/>
        <v>52.000000000017366</v>
      </c>
      <c r="U93" s="1" t="s">
        <v>1135</v>
      </c>
      <c r="V93" s="19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</row>
    <row r="94" spans="2:33" ht="15.75" x14ac:dyDescent="0.25">
      <c r="B94" s="39" t="s">
        <v>688</v>
      </c>
      <c r="C94" s="31">
        <v>48.642000000000003</v>
      </c>
      <c r="D94" s="35">
        <v>-5.6540143619499998</v>
      </c>
      <c r="E94" s="36" t="s">
        <v>102</v>
      </c>
      <c r="F94" s="46" t="s">
        <v>843</v>
      </c>
      <c r="G94" s="37">
        <v>54.848606285899898</v>
      </c>
      <c r="H94" s="36" t="s">
        <v>265</v>
      </c>
      <c r="I94" s="46" t="s">
        <v>1065</v>
      </c>
      <c r="J94" s="31">
        <v>48.658999999999999</v>
      </c>
      <c r="K94" s="37">
        <v>-5.6542195163300004</v>
      </c>
      <c r="L94" s="36" t="s">
        <v>103</v>
      </c>
      <c r="M94" s="46" t="s">
        <v>844</v>
      </c>
      <c r="N94" s="38">
        <v>54.848509802700001</v>
      </c>
      <c r="O94" s="36" t="s">
        <v>266</v>
      </c>
      <c r="P94" s="46" t="s">
        <v>1066</v>
      </c>
      <c r="Q94" s="25">
        <v>2</v>
      </c>
      <c r="R94" s="3">
        <f t="shared" si="7"/>
        <v>16.999999999995907</v>
      </c>
      <c r="S94" s="1">
        <f t="shared" si="6"/>
        <v>33.999999999991815</v>
      </c>
      <c r="T94" s="1">
        <f t="shared" si="5"/>
        <v>44.199999999989359</v>
      </c>
      <c r="U94" s="1" t="s">
        <v>1135</v>
      </c>
      <c r="V94" s="19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</row>
    <row r="95" spans="2:33" ht="15.75" x14ac:dyDescent="0.25">
      <c r="B95" s="39" t="s">
        <v>689</v>
      </c>
      <c r="C95" s="31">
        <v>48.658999999999999</v>
      </c>
      <c r="D95" s="35">
        <v>-5.6542195163300004</v>
      </c>
      <c r="E95" s="36" t="s">
        <v>103</v>
      </c>
      <c r="F95" s="46" t="s">
        <v>844</v>
      </c>
      <c r="G95" s="37">
        <v>54.848509802700001</v>
      </c>
      <c r="H95" s="36" t="s">
        <v>266</v>
      </c>
      <c r="I95" s="46" t="s">
        <v>1066</v>
      </c>
      <c r="J95" s="31">
        <v>48.686999999999998</v>
      </c>
      <c r="K95" s="37">
        <v>-5.6545574155000002</v>
      </c>
      <c r="L95" s="36" t="s">
        <v>104</v>
      </c>
      <c r="M95" s="46" t="s">
        <v>845</v>
      </c>
      <c r="N95" s="38">
        <v>54.848350888600002</v>
      </c>
      <c r="O95" s="36" t="s">
        <v>267</v>
      </c>
      <c r="P95" s="46" t="s">
        <v>1102</v>
      </c>
      <c r="Q95" s="25">
        <v>3</v>
      </c>
      <c r="R95" s="3">
        <f t="shared" si="7"/>
        <v>27.999999999998693</v>
      </c>
      <c r="S95" s="1">
        <f t="shared" si="6"/>
        <v>83.999999999996078</v>
      </c>
      <c r="T95" s="1">
        <f t="shared" si="5"/>
        <v>109.1999999999949</v>
      </c>
      <c r="U95" s="1" t="s">
        <v>1135</v>
      </c>
      <c r="V95" s="19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</row>
    <row r="96" spans="2:33" ht="15.75" x14ac:dyDescent="0.25">
      <c r="B96" s="39" t="s">
        <v>690</v>
      </c>
      <c r="C96" s="31">
        <v>48.686999999999998</v>
      </c>
      <c r="D96" s="35">
        <v>-5.6545574155000002</v>
      </c>
      <c r="E96" s="36" t="s">
        <v>104</v>
      </c>
      <c r="F96" s="46" t="s">
        <v>845</v>
      </c>
      <c r="G96" s="37">
        <v>54.848350888600002</v>
      </c>
      <c r="H96" s="36" t="s">
        <v>267</v>
      </c>
      <c r="I96" s="46" t="s">
        <v>1102</v>
      </c>
      <c r="J96" s="31">
        <v>48.734000000000002</v>
      </c>
      <c r="K96" s="37">
        <v>-5.6551697377799997</v>
      </c>
      <c r="L96" s="36" t="s">
        <v>420</v>
      </c>
      <c r="M96" s="46" t="s">
        <v>972</v>
      </c>
      <c r="N96" s="38">
        <v>54.848119817499899</v>
      </c>
      <c r="O96" s="36" t="s">
        <v>550</v>
      </c>
      <c r="P96" s="46" t="s">
        <v>1127</v>
      </c>
      <c r="Q96" s="25">
        <v>2</v>
      </c>
      <c r="R96" s="3">
        <f t="shared" si="7"/>
        <v>47.00000000000415</v>
      </c>
      <c r="S96" s="1">
        <f t="shared" si="6"/>
        <v>94.000000000008299</v>
      </c>
      <c r="T96" s="1">
        <f t="shared" si="5"/>
        <v>122.20000000001079</v>
      </c>
      <c r="U96" s="1" t="s">
        <v>1135</v>
      </c>
      <c r="V96" s="19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</row>
    <row r="97" spans="2:33" ht="15.75" x14ac:dyDescent="0.25">
      <c r="B97" s="39" t="s">
        <v>691</v>
      </c>
      <c r="C97" s="31">
        <v>48.744999999999997</v>
      </c>
      <c r="D97" s="35">
        <v>-5.65531323073</v>
      </c>
      <c r="E97" s="36" t="s">
        <v>105</v>
      </c>
      <c r="F97" s="46" t="s">
        <v>846</v>
      </c>
      <c r="G97" s="37">
        <v>54.8480658824</v>
      </c>
      <c r="H97" s="36" t="s">
        <v>268</v>
      </c>
      <c r="I97" s="46" t="s">
        <v>1067</v>
      </c>
      <c r="J97" s="31">
        <v>48.755000000000003</v>
      </c>
      <c r="K97" s="37">
        <v>-5.6554436785300002</v>
      </c>
      <c r="L97" s="36" t="s">
        <v>421</v>
      </c>
      <c r="M97" s="46" t="s">
        <v>847</v>
      </c>
      <c r="N97" s="38">
        <v>54.848016850299899</v>
      </c>
      <c r="O97" s="36" t="s">
        <v>551</v>
      </c>
      <c r="P97" s="46" t="s">
        <v>1067</v>
      </c>
      <c r="Q97" s="25">
        <v>3</v>
      </c>
      <c r="R97" s="3">
        <f t="shared" si="7"/>
        <v>10.000000000005116</v>
      </c>
      <c r="S97" s="1">
        <f t="shared" si="6"/>
        <v>30.000000000015348</v>
      </c>
      <c r="T97" s="1">
        <f t="shared" si="5"/>
        <v>39.000000000019952</v>
      </c>
      <c r="U97" s="1" t="s">
        <v>1135</v>
      </c>
      <c r="V97" s="19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</row>
    <row r="98" spans="2:33" ht="15.75" x14ac:dyDescent="0.25">
      <c r="B98" s="39" t="s">
        <v>692</v>
      </c>
      <c r="C98" s="31">
        <v>48.762</v>
      </c>
      <c r="D98" s="35">
        <v>-5.6555349917999997</v>
      </c>
      <c r="E98" s="36" t="s">
        <v>106</v>
      </c>
      <c r="F98" s="46" t="s">
        <v>847</v>
      </c>
      <c r="G98" s="37">
        <v>54.8479825277999</v>
      </c>
      <c r="H98" s="36" t="s">
        <v>269</v>
      </c>
      <c r="I98" s="46" t="s">
        <v>1067</v>
      </c>
      <c r="J98" s="31">
        <v>48.814</v>
      </c>
      <c r="K98" s="37">
        <v>-5.6562133140600004</v>
      </c>
      <c r="L98" s="36" t="s">
        <v>422</v>
      </c>
      <c r="M98" s="46" t="s">
        <v>973</v>
      </c>
      <c r="N98" s="38">
        <v>54.847727558499898</v>
      </c>
      <c r="O98" s="36" t="s">
        <v>552</v>
      </c>
      <c r="P98" s="46" t="s">
        <v>1068</v>
      </c>
      <c r="Q98" s="25">
        <v>2</v>
      </c>
      <c r="R98" s="3">
        <f t="shared" si="7"/>
        <v>51.999999999999602</v>
      </c>
      <c r="S98" s="1">
        <f t="shared" si="6"/>
        <v>103.9999999999992</v>
      </c>
      <c r="T98" s="1">
        <f t="shared" si="5"/>
        <v>135.19999999999897</v>
      </c>
      <c r="U98" s="1" t="s">
        <v>1135</v>
      </c>
      <c r="V98" s="19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</row>
    <row r="99" spans="2:33" ht="15.75" x14ac:dyDescent="0.25">
      <c r="B99" s="39" t="s">
        <v>693</v>
      </c>
      <c r="C99" s="31">
        <v>48.829000000000001</v>
      </c>
      <c r="D99" s="35">
        <v>-5.6564089823300003</v>
      </c>
      <c r="E99" s="36" t="s">
        <v>107</v>
      </c>
      <c r="F99" s="46" t="s">
        <v>848</v>
      </c>
      <c r="G99" s="37">
        <v>54.847654008900001</v>
      </c>
      <c r="H99" s="36" t="s">
        <v>270</v>
      </c>
      <c r="I99" s="46" t="s">
        <v>1068</v>
      </c>
      <c r="J99" s="31">
        <v>48.841999999999999</v>
      </c>
      <c r="K99" s="37">
        <v>-5.6565785609299999</v>
      </c>
      <c r="L99" s="36" t="s">
        <v>423</v>
      </c>
      <c r="M99" s="46" t="s">
        <v>974</v>
      </c>
      <c r="N99" s="38">
        <v>54.8475902656999</v>
      </c>
      <c r="O99" s="36" t="s">
        <v>553</v>
      </c>
      <c r="P99" s="46" t="s">
        <v>1068</v>
      </c>
      <c r="Q99" s="25">
        <v>2</v>
      </c>
      <c r="R99" s="3">
        <f t="shared" si="7"/>
        <v>12.999999999998124</v>
      </c>
      <c r="S99" s="1">
        <f t="shared" si="6"/>
        <v>25.999999999996248</v>
      </c>
      <c r="T99" s="1">
        <f t="shared" si="5"/>
        <v>33.799999999995123</v>
      </c>
      <c r="U99" s="1" t="s">
        <v>1135</v>
      </c>
      <c r="V99" s="19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</row>
    <row r="100" spans="2:33" ht="15.75" x14ac:dyDescent="0.25">
      <c r="B100" s="39" t="s">
        <v>694</v>
      </c>
      <c r="C100" s="31">
        <v>48.862000000000002</v>
      </c>
      <c r="D100" s="35">
        <v>-5.6568394500099997</v>
      </c>
      <c r="E100" s="36" t="s">
        <v>108</v>
      </c>
      <c r="F100" s="46" t="s">
        <v>849</v>
      </c>
      <c r="G100" s="37">
        <v>54.8474921988999</v>
      </c>
      <c r="H100" s="36" t="s">
        <v>271</v>
      </c>
      <c r="I100" s="46" t="s">
        <v>1069</v>
      </c>
      <c r="J100" s="31">
        <v>48.887999999999998</v>
      </c>
      <c r="K100" s="37">
        <v>-5.6571883987699998</v>
      </c>
      <c r="L100" s="36" t="s">
        <v>424</v>
      </c>
      <c r="M100" s="46" t="s">
        <v>975</v>
      </c>
      <c r="N100" s="38">
        <v>54.8473738713</v>
      </c>
      <c r="O100" s="36" t="s">
        <v>554</v>
      </c>
      <c r="P100" s="46" t="s">
        <v>1070</v>
      </c>
      <c r="Q100" s="25">
        <v>2</v>
      </c>
      <c r="R100" s="3">
        <f t="shared" si="7"/>
        <v>25.999999999996248</v>
      </c>
      <c r="S100" s="1">
        <f t="shared" si="6"/>
        <v>51.999999999992497</v>
      </c>
      <c r="T100" s="1">
        <f t="shared" si="5"/>
        <v>67.599999999990246</v>
      </c>
      <c r="U100" s="1" t="s">
        <v>1135</v>
      </c>
      <c r="V100" s="19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</row>
    <row r="101" spans="2:33" ht="15.75" x14ac:dyDescent="0.25">
      <c r="B101" s="39" t="s">
        <v>695</v>
      </c>
      <c r="C101" s="31">
        <v>48.908999999999999</v>
      </c>
      <c r="D101" s="35">
        <v>-5.6574707527100001</v>
      </c>
      <c r="E101" s="36" t="s">
        <v>109</v>
      </c>
      <c r="F101" s="46" t="s">
        <v>850</v>
      </c>
      <c r="G101" s="37">
        <v>54.847278777299898</v>
      </c>
      <c r="H101" s="36" t="s">
        <v>272</v>
      </c>
      <c r="I101" s="46" t="s">
        <v>1070</v>
      </c>
      <c r="J101" s="31">
        <v>48.927</v>
      </c>
      <c r="K101" s="37">
        <v>-5.6577127693099998</v>
      </c>
      <c r="L101" s="36" t="s">
        <v>425</v>
      </c>
      <c r="M101" s="46" t="s">
        <v>976</v>
      </c>
      <c r="N101" s="38">
        <v>54.847197267699897</v>
      </c>
      <c r="O101" s="36" t="s">
        <v>555</v>
      </c>
      <c r="P101" s="46" t="s">
        <v>1071</v>
      </c>
      <c r="Q101" s="25">
        <v>2</v>
      </c>
      <c r="R101" s="3">
        <f t="shared" si="7"/>
        <v>18.000000000000682</v>
      </c>
      <c r="S101" s="1">
        <f t="shared" si="6"/>
        <v>36.000000000001364</v>
      </c>
      <c r="T101" s="1">
        <f t="shared" si="5"/>
        <v>46.800000000001774</v>
      </c>
      <c r="U101" s="1" t="s">
        <v>1135</v>
      </c>
      <c r="V101" s="19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</row>
    <row r="102" spans="2:33" ht="15.75" x14ac:dyDescent="0.25">
      <c r="B102" s="39" t="s">
        <v>696</v>
      </c>
      <c r="C102" s="31">
        <v>48.936</v>
      </c>
      <c r="D102" s="35">
        <v>-5.6578337772399996</v>
      </c>
      <c r="E102" s="36" t="s">
        <v>110</v>
      </c>
      <c r="F102" s="46" t="s">
        <v>851</v>
      </c>
      <c r="G102" s="37">
        <v>54.847156512700003</v>
      </c>
      <c r="H102" s="36" t="s">
        <v>273</v>
      </c>
      <c r="I102" s="46" t="s">
        <v>1071</v>
      </c>
      <c r="J102" s="31">
        <v>48.966000000000001</v>
      </c>
      <c r="K102" s="37">
        <v>-5.6582371352100003</v>
      </c>
      <c r="L102" s="36" t="s">
        <v>111</v>
      </c>
      <c r="M102" s="46" t="s">
        <v>852</v>
      </c>
      <c r="N102" s="38">
        <v>54.847020661800002</v>
      </c>
      <c r="O102" s="36" t="s">
        <v>274</v>
      </c>
      <c r="P102" s="46" t="s">
        <v>1072</v>
      </c>
      <c r="Q102" s="25">
        <v>2</v>
      </c>
      <c r="R102" s="3">
        <f t="shared" si="7"/>
        <v>30.000000000001137</v>
      </c>
      <c r="S102" s="1">
        <f t="shared" ref="S102:S133" si="8">R102*Q102</f>
        <v>60.000000000002274</v>
      </c>
      <c r="T102" s="1">
        <f t="shared" si="5"/>
        <v>78.000000000002956</v>
      </c>
      <c r="U102" s="1" t="s">
        <v>1135</v>
      </c>
      <c r="V102" s="19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</row>
    <row r="103" spans="2:33" ht="15.75" x14ac:dyDescent="0.25">
      <c r="B103" s="39" t="s">
        <v>697</v>
      </c>
      <c r="C103" s="31">
        <v>48.966000000000001</v>
      </c>
      <c r="D103" s="35">
        <v>-5.6582371352100003</v>
      </c>
      <c r="E103" s="36" t="s">
        <v>111</v>
      </c>
      <c r="F103" s="46" t="s">
        <v>852</v>
      </c>
      <c r="G103" s="37">
        <v>54.847020661800002</v>
      </c>
      <c r="H103" s="36" t="s">
        <v>274</v>
      </c>
      <c r="I103" s="46" t="s">
        <v>1072</v>
      </c>
      <c r="J103" s="31">
        <v>49</v>
      </c>
      <c r="K103" s="37">
        <v>-5.6586942709399999</v>
      </c>
      <c r="L103" s="36" t="s">
        <v>112</v>
      </c>
      <c r="M103" s="46" t="s">
        <v>853</v>
      </c>
      <c r="N103" s="38">
        <v>54.8468666959999</v>
      </c>
      <c r="O103" s="36" t="s">
        <v>275</v>
      </c>
      <c r="P103" s="46" t="s">
        <v>1073</v>
      </c>
      <c r="Q103" s="25">
        <v>5</v>
      </c>
      <c r="R103" s="3">
        <f t="shared" si="7"/>
        <v>33.99999999999892</v>
      </c>
      <c r="S103" s="1">
        <f t="shared" si="8"/>
        <v>169.9999999999946</v>
      </c>
      <c r="T103" s="1">
        <f t="shared" si="5"/>
        <v>220.99999999999298</v>
      </c>
      <c r="U103" s="1" t="s">
        <v>1135</v>
      </c>
      <c r="V103" s="19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</row>
    <row r="104" spans="2:33" ht="15.75" x14ac:dyDescent="0.25">
      <c r="B104" s="39" t="s">
        <v>698</v>
      </c>
      <c r="C104" s="31">
        <v>49</v>
      </c>
      <c r="D104" s="35">
        <v>-5.6586942709399999</v>
      </c>
      <c r="E104" s="36" t="s">
        <v>112</v>
      </c>
      <c r="F104" s="46" t="s">
        <v>853</v>
      </c>
      <c r="G104" s="37">
        <v>54.8468666959999</v>
      </c>
      <c r="H104" s="36" t="s">
        <v>275</v>
      </c>
      <c r="I104" s="46" t="s">
        <v>1073</v>
      </c>
      <c r="J104" s="31">
        <v>49.002000000000002</v>
      </c>
      <c r="K104" s="37">
        <v>-5.6587211611699999</v>
      </c>
      <c r="L104" s="36" t="s">
        <v>426</v>
      </c>
      <c r="M104" s="46" t="s">
        <v>853</v>
      </c>
      <c r="N104" s="38">
        <v>54.846857639100001</v>
      </c>
      <c r="O104" s="36" t="s">
        <v>556</v>
      </c>
      <c r="P104" s="46" t="s">
        <v>1073</v>
      </c>
      <c r="Q104" s="25">
        <v>2</v>
      </c>
      <c r="R104" s="3">
        <f t="shared" si="7"/>
        <v>2.0000000000024443</v>
      </c>
      <c r="S104" s="1">
        <f t="shared" si="8"/>
        <v>4.0000000000048885</v>
      </c>
      <c r="T104" s="1">
        <f t="shared" si="5"/>
        <v>5.2000000000063551</v>
      </c>
      <c r="U104" s="1" t="s">
        <v>1135</v>
      </c>
      <c r="V104" s="19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</row>
    <row r="105" spans="2:33" ht="15.75" x14ac:dyDescent="0.25">
      <c r="B105" s="39" t="s">
        <v>699</v>
      </c>
      <c r="C105" s="31">
        <v>49.012999999999998</v>
      </c>
      <c r="D105" s="35">
        <v>-5.6588690572000004</v>
      </c>
      <c r="E105" s="36" t="s">
        <v>113</v>
      </c>
      <c r="F105" s="46" t="s">
        <v>854</v>
      </c>
      <c r="G105" s="37">
        <v>54.8468078261999</v>
      </c>
      <c r="H105" s="36" t="s">
        <v>276</v>
      </c>
      <c r="I105" s="46" t="s">
        <v>1073</v>
      </c>
      <c r="J105" s="31">
        <v>49.033000000000001</v>
      </c>
      <c r="K105" s="37">
        <v>-5.6591379581399996</v>
      </c>
      <c r="L105" s="36" t="s">
        <v>114</v>
      </c>
      <c r="M105" s="46" t="s">
        <v>855</v>
      </c>
      <c r="N105" s="38">
        <v>54.8467172569</v>
      </c>
      <c r="O105" s="36" t="s">
        <v>277</v>
      </c>
      <c r="P105" s="46" t="s">
        <v>1101</v>
      </c>
      <c r="Q105" s="25">
        <v>2</v>
      </c>
      <c r="R105" s="3">
        <f t="shared" si="7"/>
        <v>20.000000000003126</v>
      </c>
      <c r="S105" s="1">
        <f t="shared" si="8"/>
        <v>40.000000000006253</v>
      </c>
      <c r="T105" s="1">
        <f t="shared" si="5"/>
        <v>52.000000000008129</v>
      </c>
      <c r="U105" s="1" t="s">
        <v>1135</v>
      </c>
      <c r="V105" s="19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</row>
    <row r="106" spans="2:33" ht="15.75" x14ac:dyDescent="0.25">
      <c r="B106" s="39" t="s">
        <v>700</v>
      </c>
      <c r="C106" s="31">
        <v>49.033000000000001</v>
      </c>
      <c r="D106" s="35">
        <v>-5.6591379581399996</v>
      </c>
      <c r="E106" s="36" t="s">
        <v>114</v>
      </c>
      <c r="F106" s="46" t="s">
        <v>855</v>
      </c>
      <c r="G106" s="37">
        <v>54.8467172569</v>
      </c>
      <c r="H106" s="36" t="s">
        <v>277</v>
      </c>
      <c r="I106" s="46" t="s">
        <v>1101</v>
      </c>
      <c r="J106" s="31">
        <v>49.085999999999999</v>
      </c>
      <c r="K106" s="37">
        <v>-5.6598505397199999</v>
      </c>
      <c r="L106" s="36" t="s">
        <v>115</v>
      </c>
      <c r="M106" s="46" t="s">
        <v>856</v>
      </c>
      <c r="N106" s="38">
        <v>54.846477245400003</v>
      </c>
      <c r="O106" s="36" t="s">
        <v>278</v>
      </c>
      <c r="P106" s="46" t="s">
        <v>1074</v>
      </c>
      <c r="Q106" s="25">
        <v>3</v>
      </c>
      <c r="R106" s="3">
        <f t="shared" si="7"/>
        <v>52.999999999997272</v>
      </c>
      <c r="S106" s="1">
        <f t="shared" si="8"/>
        <v>158.99999999999181</v>
      </c>
      <c r="T106" s="1">
        <f t="shared" si="5"/>
        <v>206.69999999998936</v>
      </c>
      <c r="U106" s="1" t="s">
        <v>1135</v>
      </c>
      <c r="V106" s="19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</row>
    <row r="107" spans="2:33" ht="15.75" x14ac:dyDescent="0.25">
      <c r="B107" s="39" t="s">
        <v>701</v>
      </c>
      <c r="C107" s="31">
        <v>49.085999999999999</v>
      </c>
      <c r="D107" s="35">
        <v>-5.6598505397199999</v>
      </c>
      <c r="E107" s="36" t="s">
        <v>115</v>
      </c>
      <c r="F107" s="46" t="s">
        <v>856</v>
      </c>
      <c r="G107" s="37">
        <v>54.846477245400003</v>
      </c>
      <c r="H107" s="36" t="s">
        <v>278</v>
      </c>
      <c r="I107" s="46" t="s">
        <v>1074</v>
      </c>
      <c r="J107" s="31">
        <v>49.116</v>
      </c>
      <c r="K107" s="37">
        <v>-5.6602538839900003</v>
      </c>
      <c r="L107" s="36" t="s">
        <v>427</v>
      </c>
      <c r="M107" s="46" t="s">
        <v>857</v>
      </c>
      <c r="N107" s="38">
        <v>54.8463413879999</v>
      </c>
      <c r="O107" s="36" t="s">
        <v>557</v>
      </c>
      <c r="P107" s="46" t="s">
        <v>1075</v>
      </c>
      <c r="Q107" s="25">
        <v>2</v>
      </c>
      <c r="R107" s="3">
        <f t="shared" si="7"/>
        <v>30.000000000001137</v>
      </c>
      <c r="S107" s="1">
        <f t="shared" si="8"/>
        <v>60.000000000002274</v>
      </c>
      <c r="T107" s="1">
        <f t="shared" si="5"/>
        <v>78.000000000002956</v>
      </c>
      <c r="U107" s="1" t="s">
        <v>1135</v>
      </c>
      <c r="V107" s="19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</row>
    <row r="108" spans="2:33" ht="15.75" x14ac:dyDescent="0.25">
      <c r="B108" s="39" t="s">
        <v>702</v>
      </c>
      <c r="C108" s="31">
        <v>49.122999999999998</v>
      </c>
      <c r="D108" s="35">
        <v>-5.6603479972599997</v>
      </c>
      <c r="E108" s="36" t="s">
        <v>116</v>
      </c>
      <c r="F108" s="46" t="s">
        <v>857</v>
      </c>
      <c r="G108" s="37">
        <v>54.8463096877</v>
      </c>
      <c r="H108" s="36" t="s">
        <v>279</v>
      </c>
      <c r="I108" s="46" t="s">
        <v>1075</v>
      </c>
      <c r="J108" s="31">
        <v>49.171999999999997</v>
      </c>
      <c r="K108" s="37">
        <v>-5.6610145215300003</v>
      </c>
      <c r="L108" s="36" t="s">
        <v>117</v>
      </c>
      <c r="M108" s="46" t="s">
        <v>858</v>
      </c>
      <c r="N108" s="38">
        <v>54.846095719799898</v>
      </c>
      <c r="O108" s="36" t="s">
        <v>280</v>
      </c>
      <c r="P108" s="46" t="s">
        <v>1076</v>
      </c>
      <c r="Q108" s="25">
        <v>3</v>
      </c>
      <c r="R108" s="3">
        <f t="shared" ref="R108:R139" si="9">(J108-C108)*1000</f>
        <v>48.999999999999488</v>
      </c>
      <c r="S108" s="1">
        <f t="shared" si="8"/>
        <v>146.99999999999847</v>
      </c>
      <c r="T108" s="1">
        <f t="shared" si="5"/>
        <v>191.099999999998</v>
      </c>
      <c r="U108" s="1" t="s">
        <v>1135</v>
      </c>
      <c r="V108" s="19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</row>
    <row r="109" spans="2:33" ht="15.75" x14ac:dyDescent="0.25">
      <c r="B109" s="39" t="s">
        <v>703</v>
      </c>
      <c r="C109" s="31">
        <v>49.171999999999997</v>
      </c>
      <c r="D109" s="35">
        <v>-5.6610145215300003</v>
      </c>
      <c r="E109" s="36" t="s">
        <v>117</v>
      </c>
      <c r="F109" s="46" t="s">
        <v>858</v>
      </c>
      <c r="G109" s="37">
        <v>54.846095719799898</v>
      </c>
      <c r="H109" s="36" t="s">
        <v>280</v>
      </c>
      <c r="I109" s="46" t="s">
        <v>1076</v>
      </c>
      <c r="J109" s="31">
        <v>49.188000000000002</v>
      </c>
      <c r="K109" s="37">
        <v>-5.66123353484</v>
      </c>
      <c r="L109" s="36" t="s">
        <v>428</v>
      </c>
      <c r="M109" s="46" t="s">
        <v>977</v>
      </c>
      <c r="N109" s="38">
        <v>54.846027261700002</v>
      </c>
      <c r="O109" s="36" t="s">
        <v>558</v>
      </c>
      <c r="P109" s="46" t="s">
        <v>1077</v>
      </c>
      <c r="Q109" s="25">
        <v>2</v>
      </c>
      <c r="R109" s="3">
        <f t="shared" si="9"/>
        <v>16.000000000005343</v>
      </c>
      <c r="S109" s="1">
        <f t="shared" si="8"/>
        <v>32.000000000010687</v>
      </c>
      <c r="T109" s="1">
        <f t="shared" si="5"/>
        <v>41.600000000013893</v>
      </c>
      <c r="U109" s="1" t="s">
        <v>1135</v>
      </c>
      <c r="V109" s="19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</row>
    <row r="110" spans="2:33" ht="15.75" x14ac:dyDescent="0.25">
      <c r="B110" s="39" t="s">
        <v>704</v>
      </c>
      <c r="C110" s="31">
        <v>49.201999999999998</v>
      </c>
      <c r="D110" s="35">
        <v>-5.6614251708700003</v>
      </c>
      <c r="E110" s="36" t="s">
        <v>118</v>
      </c>
      <c r="F110" s="46" t="s">
        <v>859</v>
      </c>
      <c r="G110" s="37">
        <v>54.8459673606</v>
      </c>
      <c r="H110" s="36" t="s">
        <v>281</v>
      </c>
      <c r="I110" s="46" t="s">
        <v>1077</v>
      </c>
      <c r="J110" s="31">
        <v>49.277999999999999</v>
      </c>
      <c r="K110" s="37">
        <v>-5.6624654707199999</v>
      </c>
      <c r="L110" s="36" t="s">
        <v>119</v>
      </c>
      <c r="M110" s="46" t="s">
        <v>860</v>
      </c>
      <c r="N110" s="38">
        <v>54.8456421781</v>
      </c>
      <c r="O110" s="36" t="s">
        <v>282</v>
      </c>
      <c r="P110" s="46" t="s">
        <v>1078</v>
      </c>
      <c r="Q110" s="25">
        <v>2</v>
      </c>
      <c r="R110" s="3">
        <f t="shared" si="9"/>
        <v>76.000000000000512</v>
      </c>
      <c r="S110" s="1">
        <f t="shared" si="8"/>
        <v>152.00000000000102</v>
      </c>
      <c r="T110" s="1">
        <f t="shared" si="5"/>
        <v>197.60000000000133</v>
      </c>
      <c r="U110" s="1" t="s">
        <v>1135</v>
      </c>
      <c r="V110" s="19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</row>
    <row r="111" spans="2:33" ht="15.75" x14ac:dyDescent="0.25">
      <c r="B111" s="39" t="s">
        <v>705</v>
      </c>
      <c r="C111" s="31">
        <v>49.277999999999999</v>
      </c>
      <c r="D111" s="35">
        <v>-5.6624654707199999</v>
      </c>
      <c r="E111" s="36" t="s">
        <v>119</v>
      </c>
      <c r="F111" s="46" t="s">
        <v>860</v>
      </c>
      <c r="G111" s="37">
        <v>54.8456421781</v>
      </c>
      <c r="H111" s="36" t="s">
        <v>282</v>
      </c>
      <c r="I111" s="46" t="s">
        <v>1078</v>
      </c>
      <c r="J111" s="31">
        <v>49.292999999999999</v>
      </c>
      <c r="K111" s="37">
        <v>-5.66267079105</v>
      </c>
      <c r="L111" s="36" t="s">
        <v>120</v>
      </c>
      <c r="M111" s="46" t="s">
        <v>861</v>
      </c>
      <c r="N111" s="38">
        <v>54.845577996300001</v>
      </c>
      <c r="O111" s="36" t="s">
        <v>283</v>
      </c>
      <c r="P111" s="46" t="s">
        <v>1079</v>
      </c>
      <c r="Q111" s="25">
        <v>3</v>
      </c>
      <c r="R111" s="3">
        <f t="shared" si="9"/>
        <v>15.000000000000568</v>
      </c>
      <c r="S111" s="1">
        <f t="shared" si="8"/>
        <v>45.000000000001705</v>
      </c>
      <c r="T111" s="1">
        <f t="shared" si="5"/>
        <v>58.500000000002217</v>
      </c>
      <c r="U111" s="1" t="s">
        <v>1135</v>
      </c>
      <c r="V111" s="19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</row>
    <row r="112" spans="2:33" ht="15.75" x14ac:dyDescent="0.25">
      <c r="B112" s="39" t="s">
        <v>706</v>
      </c>
      <c r="C112" s="31">
        <v>49.292999999999999</v>
      </c>
      <c r="D112" s="35">
        <v>-5.66267079105</v>
      </c>
      <c r="E112" s="36" t="s">
        <v>120</v>
      </c>
      <c r="F112" s="46" t="s">
        <v>861</v>
      </c>
      <c r="G112" s="37">
        <v>54.845577996300001</v>
      </c>
      <c r="H112" s="36" t="s">
        <v>283</v>
      </c>
      <c r="I112" s="46" t="s">
        <v>1079</v>
      </c>
      <c r="J112" s="31">
        <v>49.35</v>
      </c>
      <c r="K112" s="37">
        <v>-5.6634510023100004</v>
      </c>
      <c r="L112" s="36" t="s">
        <v>121</v>
      </c>
      <c r="M112" s="46" t="s">
        <v>862</v>
      </c>
      <c r="N112" s="38">
        <v>54.845334102400003</v>
      </c>
      <c r="O112" s="36" t="s">
        <v>284</v>
      </c>
      <c r="P112" s="46" t="s">
        <v>1080</v>
      </c>
      <c r="Q112" s="25">
        <v>2</v>
      </c>
      <c r="R112" s="3">
        <f t="shared" si="9"/>
        <v>57.00000000000216</v>
      </c>
      <c r="S112" s="1">
        <f t="shared" si="8"/>
        <v>114.00000000000432</v>
      </c>
      <c r="T112" s="1">
        <f t="shared" si="5"/>
        <v>148.20000000000562</v>
      </c>
      <c r="U112" s="1" t="s">
        <v>1135</v>
      </c>
      <c r="V112" s="19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</row>
    <row r="113" spans="2:33" ht="15.75" x14ac:dyDescent="0.25">
      <c r="B113" s="39" t="s">
        <v>707</v>
      </c>
      <c r="C113" s="31">
        <v>49.35</v>
      </c>
      <c r="D113" s="35">
        <v>-5.6634510023100004</v>
      </c>
      <c r="E113" s="36" t="s">
        <v>121</v>
      </c>
      <c r="F113" s="46" t="s">
        <v>862</v>
      </c>
      <c r="G113" s="37">
        <v>54.845334102400003</v>
      </c>
      <c r="H113" s="36" t="s">
        <v>284</v>
      </c>
      <c r="I113" s="46" t="s">
        <v>1080</v>
      </c>
      <c r="J113" s="31">
        <v>49.363999999999997</v>
      </c>
      <c r="K113" s="37">
        <v>-5.6636426316800002</v>
      </c>
      <c r="L113" s="36" t="s">
        <v>122</v>
      </c>
      <c r="M113" s="46" t="s">
        <v>863</v>
      </c>
      <c r="N113" s="38">
        <v>54.845274197899897</v>
      </c>
      <c r="O113" s="36" t="s">
        <v>285</v>
      </c>
      <c r="P113" s="46" t="s">
        <v>1080</v>
      </c>
      <c r="Q113" s="25">
        <v>3</v>
      </c>
      <c r="R113" s="3">
        <f t="shared" si="9"/>
        <v>13.999999999995794</v>
      </c>
      <c r="S113" s="1">
        <f t="shared" si="8"/>
        <v>41.999999999987381</v>
      </c>
      <c r="T113" s="1">
        <f t="shared" si="5"/>
        <v>54.599999999983595</v>
      </c>
      <c r="U113" s="1" t="s">
        <v>1135</v>
      </c>
      <c r="V113" s="19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</row>
    <row r="114" spans="2:33" ht="15.75" x14ac:dyDescent="0.25">
      <c r="B114" s="39" t="s">
        <v>708</v>
      </c>
      <c r="C114" s="31">
        <v>49.363999999999997</v>
      </c>
      <c r="D114" s="35">
        <v>-5.6636426316800002</v>
      </c>
      <c r="E114" s="36" t="s">
        <v>122</v>
      </c>
      <c r="F114" s="46" t="s">
        <v>863</v>
      </c>
      <c r="G114" s="37">
        <v>54.845274197899897</v>
      </c>
      <c r="H114" s="36" t="s">
        <v>285</v>
      </c>
      <c r="I114" s="46" t="s">
        <v>1080</v>
      </c>
      <c r="J114" s="31">
        <v>49.371000000000002</v>
      </c>
      <c r="K114" s="37">
        <v>-5.66373844615</v>
      </c>
      <c r="L114" s="36" t="s">
        <v>123</v>
      </c>
      <c r="M114" s="46" t="s">
        <v>863</v>
      </c>
      <c r="N114" s="38">
        <v>54.845244245499899</v>
      </c>
      <c r="O114" s="36" t="s">
        <v>286</v>
      </c>
      <c r="P114" s="46" t="s">
        <v>1081</v>
      </c>
      <c r="Q114" s="25">
        <v>2</v>
      </c>
      <c r="R114" s="3">
        <f t="shared" si="9"/>
        <v>7.0000000000050022</v>
      </c>
      <c r="S114" s="1">
        <f t="shared" si="8"/>
        <v>14.000000000010004</v>
      </c>
      <c r="T114" s="1">
        <f t="shared" si="5"/>
        <v>18.200000000013006</v>
      </c>
      <c r="U114" s="1" t="s">
        <v>1135</v>
      </c>
      <c r="V114" s="19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</row>
    <row r="115" spans="2:33" ht="15.75" x14ac:dyDescent="0.25">
      <c r="B115" s="39" t="s">
        <v>709</v>
      </c>
      <c r="C115" s="31">
        <v>49.371000000000002</v>
      </c>
      <c r="D115" s="35">
        <v>-5.66373844615</v>
      </c>
      <c r="E115" s="36" t="s">
        <v>123</v>
      </c>
      <c r="F115" s="46" t="s">
        <v>863</v>
      </c>
      <c r="G115" s="37">
        <v>54.845244245499899</v>
      </c>
      <c r="H115" s="36" t="s">
        <v>286</v>
      </c>
      <c r="I115" s="46" t="s">
        <v>1081</v>
      </c>
      <c r="J115" s="31">
        <v>49.372999999999998</v>
      </c>
      <c r="K115" s="37">
        <v>-5.6637658216900002</v>
      </c>
      <c r="L115" s="36" t="s">
        <v>124</v>
      </c>
      <c r="M115" s="46" t="s">
        <v>864</v>
      </c>
      <c r="N115" s="38">
        <v>54.845235687699898</v>
      </c>
      <c r="O115" s="36" t="s">
        <v>287</v>
      </c>
      <c r="P115" s="46" t="s">
        <v>1081</v>
      </c>
      <c r="Q115" s="25">
        <v>3</v>
      </c>
      <c r="R115" s="3">
        <f t="shared" si="9"/>
        <v>1.9999999999953388</v>
      </c>
      <c r="S115" s="1">
        <f t="shared" si="8"/>
        <v>5.9999999999860165</v>
      </c>
      <c r="T115" s="1">
        <f t="shared" si="5"/>
        <v>7.7999999999818215</v>
      </c>
      <c r="U115" s="1" t="s">
        <v>1135</v>
      </c>
      <c r="V115" s="19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</row>
    <row r="116" spans="2:33" ht="15.75" x14ac:dyDescent="0.25">
      <c r="B116" s="39" t="s">
        <v>710</v>
      </c>
      <c r="C116" s="31">
        <v>49.372999999999998</v>
      </c>
      <c r="D116" s="35">
        <v>-5.6637658216900002</v>
      </c>
      <c r="E116" s="36" t="s">
        <v>124</v>
      </c>
      <c r="F116" s="46" t="s">
        <v>864</v>
      </c>
      <c r="G116" s="37">
        <v>54.845235687699898</v>
      </c>
      <c r="H116" s="36" t="s">
        <v>287</v>
      </c>
      <c r="I116" s="46" t="s">
        <v>1081</v>
      </c>
      <c r="J116" s="31">
        <v>49.402999999999999</v>
      </c>
      <c r="K116" s="37">
        <v>-5.6641774320099998</v>
      </c>
      <c r="L116" s="36" t="s">
        <v>125</v>
      </c>
      <c r="M116" s="46" t="s">
        <v>865</v>
      </c>
      <c r="N116" s="38">
        <v>54.845108385700001</v>
      </c>
      <c r="O116" s="36" t="s">
        <v>288</v>
      </c>
      <c r="P116" s="46" t="s">
        <v>1081</v>
      </c>
      <c r="Q116" s="25">
        <v>5</v>
      </c>
      <c r="R116" s="3">
        <f t="shared" si="9"/>
        <v>30.000000000001137</v>
      </c>
      <c r="S116" s="1">
        <f t="shared" si="8"/>
        <v>150.00000000000568</v>
      </c>
      <c r="T116" s="1">
        <f t="shared" si="5"/>
        <v>195.00000000000739</v>
      </c>
      <c r="U116" s="1" t="s">
        <v>1135</v>
      </c>
      <c r="V116" s="19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</row>
    <row r="117" spans="2:33" ht="15.75" x14ac:dyDescent="0.25">
      <c r="B117" s="39" t="s">
        <v>711</v>
      </c>
      <c r="C117" s="31">
        <v>49.402999999999999</v>
      </c>
      <c r="D117" s="35">
        <v>-5.6641774320099998</v>
      </c>
      <c r="E117" s="36" t="s">
        <v>125</v>
      </c>
      <c r="F117" s="46" t="s">
        <v>865</v>
      </c>
      <c r="G117" s="37">
        <v>54.845108385700001</v>
      </c>
      <c r="H117" s="36" t="s">
        <v>288</v>
      </c>
      <c r="I117" s="46" t="s">
        <v>1081</v>
      </c>
      <c r="J117" s="31">
        <v>49.433</v>
      </c>
      <c r="K117" s="37">
        <v>-5.6645921687299996</v>
      </c>
      <c r="L117" s="36" t="s">
        <v>126</v>
      </c>
      <c r="M117" s="46" t="s">
        <v>866</v>
      </c>
      <c r="N117" s="38">
        <v>54.844984491799899</v>
      </c>
      <c r="O117" s="36" t="s">
        <v>289</v>
      </c>
      <c r="P117" s="46" t="s">
        <v>1100</v>
      </c>
      <c r="Q117" s="25">
        <v>2</v>
      </c>
      <c r="R117" s="3">
        <f t="shared" si="9"/>
        <v>30.000000000001137</v>
      </c>
      <c r="S117" s="1">
        <f t="shared" si="8"/>
        <v>60.000000000002274</v>
      </c>
      <c r="T117" s="1">
        <f t="shared" si="5"/>
        <v>78.000000000002956</v>
      </c>
      <c r="U117" s="1" t="s">
        <v>1135</v>
      </c>
      <c r="V117" s="19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</row>
    <row r="118" spans="2:33" ht="15.75" x14ac:dyDescent="0.25">
      <c r="B118" s="39" t="s">
        <v>712</v>
      </c>
      <c r="C118" s="31">
        <v>49.433</v>
      </c>
      <c r="D118" s="35">
        <v>-5.6645921687299996</v>
      </c>
      <c r="E118" s="36" t="s">
        <v>126</v>
      </c>
      <c r="F118" s="46" t="s">
        <v>866</v>
      </c>
      <c r="G118" s="37">
        <v>54.844984491799899</v>
      </c>
      <c r="H118" s="36" t="s">
        <v>289</v>
      </c>
      <c r="I118" s="46" t="s">
        <v>1100</v>
      </c>
      <c r="J118" s="31">
        <v>49.442999999999998</v>
      </c>
      <c r="K118" s="37">
        <v>-5.6647304137400001</v>
      </c>
      <c r="L118" s="36" t="s">
        <v>127</v>
      </c>
      <c r="M118" s="46" t="s">
        <v>866</v>
      </c>
      <c r="N118" s="38">
        <v>54.844943193500001</v>
      </c>
      <c r="O118" s="36" t="s">
        <v>290</v>
      </c>
      <c r="P118" s="46" t="s">
        <v>1100</v>
      </c>
      <c r="Q118" s="25">
        <v>3</v>
      </c>
      <c r="R118" s="3">
        <f t="shared" si="9"/>
        <v>9.9999999999980105</v>
      </c>
      <c r="S118" s="1">
        <f t="shared" si="8"/>
        <v>29.999999999994031</v>
      </c>
      <c r="T118" s="1">
        <f t="shared" si="5"/>
        <v>38.999999999992241</v>
      </c>
      <c r="U118" s="1" t="s">
        <v>1135</v>
      </c>
      <c r="V118" s="19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</row>
    <row r="119" spans="2:33" ht="15.75" x14ac:dyDescent="0.25">
      <c r="B119" s="39" t="s">
        <v>713</v>
      </c>
      <c r="C119" s="31">
        <v>49.442999999999998</v>
      </c>
      <c r="D119" s="35">
        <v>-5.6647304137400001</v>
      </c>
      <c r="E119" s="36" t="s">
        <v>127</v>
      </c>
      <c r="F119" s="46" t="s">
        <v>866</v>
      </c>
      <c r="G119" s="37">
        <v>54.844943193500001</v>
      </c>
      <c r="H119" s="36" t="s">
        <v>290</v>
      </c>
      <c r="I119" s="46" t="s">
        <v>1100</v>
      </c>
      <c r="J119" s="31">
        <v>49.603999999999999</v>
      </c>
      <c r="K119" s="37">
        <v>-5.6669832703900003</v>
      </c>
      <c r="L119" s="36" t="s">
        <v>429</v>
      </c>
      <c r="M119" s="46" t="s">
        <v>978</v>
      </c>
      <c r="N119" s="38">
        <v>54.844316951499898</v>
      </c>
      <c r="O119" s="36" t="s">
        <v>559</v>
      </c>
      <c r="P119" s="46" t="s">
        <v>1082</v>
      </c>
      <c r="Q119" s="25">
        <v>2</v>
      </c>
      <c r="R119" s="3">
        <f t="shared" si="9"/>
        <v>161.00000000000136</v>
      </c>
      <c r="S119" s="1">
        <f t="shared" si="8"/>
        <v>322.00000000000273</v>
      </c>
      <c r="T119" s="1">
        <f t="shared" si="5"/>
        <v>418.60000000000355</v>
      </c>
      <c r="U119" s="1" t="s">
        <v>1135</v>
      </c>
      <c r="V119" s="19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</row>
    <row r="120" spans="2:33" ht="15.75" x14ac:dyDescent="0.25">
      <c r="B120" s="39" t="s">
        <v>714</v>
      </c>
      <c r="C120" s="31">
        <v>49.651000000000003</v>
      </c>
      <c r="D120" s="35">
        <v>-5.6677113547399998</v>
      </c>
      <c r="E120" s="36" t="s">
        <v>128</v>
      </c>
      <c r="F120" s="46" t="s">
        <v>867</v>
      </c>
      <c r="G120" s="37">
        <v>54.844279916399898</v>
      </c>
      <c r="H120" s="36" t="s">
        <v>291</v>
      </c>
      <c r="I120" s="46" t="s">
        <v>1082</v>
      </c>
      <c r="J120" s="31">
        <v>49.661999999999999</v>
      </c>
      <c r="K120" s="37">
        <v>-5.6678821147300003</v>
      </c>
      <c r="L120" s="36" t="s">
        <v>430</v>
      </c>
      <c r="M120" s="46" t="s">
        <v>979</v>
      </c>
      <c r="N120" s="38">
        <v>54.844272568599898</v>
      </c>
      <c r="O120" s="36" t="s">
        <v>560</v>
      </c>
      <c r="P120" s="46" t="s">
        <v>1082</v>
      </c>
      <c r="Q120" s="25">
        <v>2</v>
      </c>
      <c r="R120" s="3">
        <f t="shared" si="9"/>
        <v>10.99999999999568</v>
      </c>
      <c r="S120" s="1">
        <f t="shared" si="8"/>
        <v>21.99999999999136</v>
      </c>
      <c r="T120" s="1">
        <f t="shared" si="5"/>
        <v>28.599999999988768</v>
      </c>
      <c r="U120" s="1" t="s">
        <v>1135</v>
      </c>
      <c r="V120" s="19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</row>
    <row r="121" spans="2:33" ht="15.75" x14ac:dyDescent="0.25">
      <c r="B121" s="39" t="s">
        <v>715</v>
      </c>
      <c r="C121" s="31">
        <v>49.683</v>
      </c>
      <c r="D121" s="35">
        <v>-5.6682081108700002</v>
      </c>
      <c r="E121" s="36" t="s">
        <v>129</v>
      </c>
      <c r="F121" s="46" t="s">
        <v>868</v>
      </c>
      <c r="G121" s="37">
        <v>54.8442585405</v>
      </c>
      <c r="H121" s="36" t="s">
        <v>292</v>
      </c>
      <c r="I121" s="46" t="s">
        <v>1082</v>
      </c>
      <c r="J121" s="31">
        <v>49.959000000000003</v>
      </c>
      <c r="K121" s="37">
        <v>-5.6724887364400001</v>
      </c>
      <c r="L121" s="36" t="s">
        <v>431</v>
      </c>
      <c r="M121" s="46" t="s">
        <v>869</v>
      </c>
      <c r="N121" s="38">
        <v>54.844046519000003</v>
      </c>
      <c r="O121" s="36" t="s">
        <v>561</v>
      </c>
      <c r="P121" s="46" t="s">
        <v>1083</v>
      </c>
      <c r="Q121" s="25">
        <v>2</v>
      </c>
      <c r="R121" s="3">
        <f t="shared" si="9"/>
        <v>276.00000000000335</v>
      </c>
      <c r="S121" s="1">
        <f t="shared" si="8"/>
        <v>552.00000000000671</v>
      </c>
      <c r="T121" s="1">
        <f t="shared" si="5"/>
        <v>717.60000000000878</v>
      </c>
      <c r="U121" s="1" t="s">
        <v>1135</v>
      </c>
      <c r="V121" s="19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</row>
    <row r="122" spans="2:33" ht="15.75" x14ac:dyDescent="0.25">
      <c r="B122" s="39" t="s">
        <v>716</v>
      </c>
      <c r="C122" s="31">
        <v>49.963000000000001</v>
      </c>
      <c r="D122" s="35">
        <v>-5.6725507661999997</v>
      </c>
      <c r="E122" s="36" t="s">
        <v>130</v>
      </c>
      <c r="F122" s="46" t="s">
        <v>869</v>
      </c>
      <c r="G122" s="37">
        <v>54.844043388700001</v>
      </c>
      <c r="H122" s="36" t="s">
        <v>293</v>
      </c>
      <c r="I122" s="46" t="s">
        <v>1083</v>
      </c>
      <c r="J122" s="31">
        <v>50.207999999999998</v>
      </c>
      <c r="K122" s="37">
        <v>-5.6763564502100001</v>
      </c>
      <c r="L122" s="36" t="s">
        <v>432</v>
      </c>
      <c r="M122" s="46" t="s">
        <v>980</v>
      </c>
      <c r="N122" s="38">
        <v>54.843905076200002</v>
      </c>
      <c r="O122" s="36" t="s">
        <v>562</v>
      </c>
      <c r="P122" s="46" t="s">
        <v>1084</v>
      </c>
      <c r="Q122" s="25">
        <v>2</v>
      </c>
      <c r="R122" s="3">
        <f t="shared" si="9"/>
        <v>244.99999999999744</v>
      </c>
      <c r="S122" s="1">
        <f t="shared" si="8"/>
        <v>489.99999999999488</v>
      </c>
      <c r="T122" s="1">
        <f t="shared" si="5"/>
        <v>636.99999999999341</v>
      </c>
      <c r="U122" s="1" t="s">
        <v>1135</v>
      </c>
      <c r="V122" s="19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</row>
    <row r="123" spans="2:33" ht="15.75" x14ac:dyDescent="0.25">
      <c r="B123" s="39" t="s">
        <v>717</v>
      </c>
      <c r="C123" s="31">
        <v>50.222000000000001</v>
      </c>
      <c r="D123" s="35">
        <v>-5.6765741070300004</v>
      </c>
      <c r="E123" s="36" t="s">
        <v>131</v>
      </c>
      <c r="F123" s="46" t="s">
        <v>870</v>
      </c>
      <c r="G123" s="37">
        <v>54.8438987619</v>
      </c>
      <c r="H123" s="36" t="s">
        <v>294</v>
      </c>
      <c r="I123" s="46" t="s">
        <v>1084</v>
      </c>
      <c r="J123" s="31">
        <v>50.241</v>
      </c>
      <c r="K123" s="37">
        <v>-5.6768694983000003</v>
      </c>
      <c r="L123" s="36" t="s">
        <v>433</v>
      </c>
      <c r="M123" s="46" t="s">
        <v>981</v>
      </c>
      <c r="N123" s="38">
        <v>54.843890191699899</v>
      </c>
      <c r="O123" s="36" t="s">
        <v>563</v>
      </c>
      <c r="P123" s="46" t="s">
        <v>1084</v>
      </c>
      <c r="Q123" s="25">
        <v>2</v>
      </c>
      <c r="R123" s="3">
        <f t="shared" si="9"/>
        <v>18.999999999998352</v>
      </c>
      <c r="S123" s="1">
        <f t="shared" si="8"/>
        <v>37.999999999996703</v>
      </c>
      <c r="T123" s="1">
        <f t="shared" si="5"/>
        <v>49.399999999995714</v>
      </c>
      <c r="U123" s="1" t="s">
        <v>1135</v>
      </c>
      <c r="V123" s="19"/>
      <c r="W123" s="19"/>
    </row>
    <row r="124" spans="2:33" ht="15.75" x14ac:dyDescent="0.25">
      <c r="B124" s="39" t="s">
        <v>718</v>
      </c>
      <c r="C124" s="31">
        <v>50.249000000000002</v>
      </c>
      <c r="D124" s="35">
        <v>-5.6769938735299998</v>
      </c>
      <c r="E124" s="36" t="s">
        <v>132</v>
      </c>
      <c r="F124" s="46" t="s">
        <v>871</v>
      </c>
      <c r="G124" s="37">
        <v>54.843886583</v>
      </c>
      <c r="H124" s="36" t="s">
        <v>295</v>
      </c>
      <c r="I124" s="46" t="s">
        <v>1084</v>
      </c>
      <c r="J124" s="31">
        <v>50.262</v>
      </c>
      <c r="K124" s="37">
        <v>-5.6771959832199999</v>
      </c>
      <c r="L124" s="36" t="s">
        <v>434</v>
      </c>
      <c r="M124" s="46" t="s">
        <v>872</v>
      </c>
      <c r="N124" s="38">
        <v>54.8438807186999</v>
      </c>
      <c r="O124" s="36" t="s">
        <v>564</v>
      </c>
      <c r="P124" s="46" t="s">
        <v>1084</v>
      </c>
      <c r="Q124" s="25">
        <v>3</v>
      </c>
      <c r="R124" s="3">
        <f t="shared" si="9"/>
        <v>12.999999999998124</v>
      </c>
      <c r="S124" s="1">
        <f t="shared" si="8"/>
        <v>38.999999999994373</v>
      </c>
      <c r="T124" s="1">
        <f t="shared" si="5"/>
        <v>50.699999999992684</v>
      </c>
      <c r="U124" s="1" t="s">
        <v>1135</v>
      </c>
      <c r="V124" s="19"/>
      <c r="W124" s="19"/>
    </row>
    <row r="125" spans="2:33" ht="15.75" x14ac:dyDescent="0.25">
      <c r="B125" s="39" t="s">
        <v>719</v>
      </c>
      <c r="C125" s="31">
        <v>50.262999999999998</v>
      </c>
      <c r="D125" s="35">
        <v>-5.6772115301200001</v>
      </c>
      <c r="E125" s="36" t="s">
        <v>133</v>
      </c>
      <c r="F125" s="46" t="s">
        <v>872</v>
      </c>
      <c r="G125" s="37">
        <v>54.843880267499898</v>
      </c>
      <c r="H125" s="36" t="s">
        <v>296</v>
      </c>
      <c r="I125" s="46" t="s">
        <v>1084</v>
      </c>
      <c r="J125" s="31">
        <v>50.293999999999997</v>
      </c>
      <c r="K125" s="37">
        <v>-5.6776934836999997</v>
      </c>
      <c r="L125" s="36" t="s">
        <v>134</v>
      </c>
      <c r="M125" s="46" t="s">
        <v>873</v>
      </c>
      <c r="N125" s="38">
        <v>54.843866281799897</v>
      </c>
      <c r="O125" s="36" t="s">
        <v>297</v>
      </c>
      <c r="P125" s="46" t="s">
        <v>1084</v>
      </c>
      <c r="Q125" s="25">
        <v>2</v>
      </c>
      <c r="R125" s="3">
        <f t="shared" si="9"/>
        <v>30.999999999998806</v>
      </c>
      <c r="S125" s="1">
        <f t="shared" si="8"/>
        <v>61.999999999997613</v>
      </c>
      <c r="T125" s="1">
        <f t="shared" si="5"/>
        <v>80.599999999996896</v>
      </c>
      <c r="U125" s="1" t="s">
        <v>1135</v>
      </c>
      <c r="V125" s="19"/>
      <c r="W125" s="19"/>
    </row>
    <row r="126" spans="2:33" ht="15.75" x14ac:dyDescent="0.25">
      <c r="B126" s="39" t="s">
        <v>720</v>
      </c>
      <c r="C126" s="31">
        <v>50.293999999999997</v>
      </c>
      <c r="D126" s="35">
        <v>-5.6776934836999997</v>
      </c>
      <c r="E126" s="36" t="s">
        <v>134</v>
      </c>
      <c r="F126" s="46" t="s">
        <v>873</v>
      </c>
      <c r="G126" s="37">
        <v>54.843866281799897</v>
      </c>
      <c r="H126" s="36" t="s">
        <v>297</v>
      </c>
      <c r="I126" s="46" t="s">
        <v>1084</v>
      </c>
      <c r="J126" s="31">
        <v>50.307000000000002</v>
      </c>
      <c r="K126" s="37">
        <v>-5.6778955931499997</v>
      </c>
      <c r="L126" s="36" t="s">
        <v>435</v>
      </c>
      <c r="M126" s="46" t="s">
        <v>874</v>
      </c>
      <c r="N126" s="38">
        <v>54.843860416299897</v>
      </c>
      <c r="O126" s="36" t="s">
        <v>565</v>
      </c>
      <c r="P126" s="46" t="s">
        <v>1084</v>
      </c>
      <c r="Q126" s="25">
        <v>3</v>
      </c>
      <c r="R126" s="3">
        <f t="shared" si="9"/>
        <v>13.00000000000523</v>
      </c>
      <c r="S126" s="1">
        <f t="shared" si="8"/>
        <v>39.000000000015689</v>
      </c>
      <c r="T126" s="1">
        <f t="shared" si="5"/>
        <v>50.700000000020395</v>
      </c>
      <c r="U126" s="1" t="s">
        <v>1135</v>
      </c>
      <c r="V126" s="19"/>
      <c r="W126" s="19"/>
    </row>
    <row r="127" spans="2:33" ht="15.75" x14ac:dyDescent="0.25">
      <c r="B127" s="39" t="s">
        <v>721</v>
      </c>
      <c r="C127" s="31">
        <v>50.308</v>
      </c>
      <c r="D127" s="35">
        <v>-5.67791114003</v>
      </c>
      <c r="E127" s="36" t="s">
        <v>135</v>
      </c>
      <c r="F127" s="46" t="s">
        <v>874</v>
      </c>
      <c r="G127" s="37">
        <v>54.843859965100002</v>
      </c>
      <c r="H127" s="36" t="s">
        <v>298</v>
      </c>
      <c r="I127" s="46" t="s">
        <v>1084</v>
      </c>
      <c r="J127" s="31">
        <v>50.316000000000003</v>
      </c>
      <c r="K127" s="37">
        <v>-5.6780355150300004</v>
      </c>
      <c r="L127" s="36" t="s">
        <v>436</v>
      </c>
      <c r="M127" s="46" t="s">
        <v>875</v>
      </c>
      <c r="N127" s="38">
        <v>54.843856355299899</v>
      </c>
      <c r="O127" s="36" t="s">
        <v>566</v>
      </c>
      <c r="P127" s="46" t="s">
        <v>1084</v>
      </c>
      <c r="Q127" s="25">
        <v>2</v>
      </c>
      <c r="R127" s="3">
        <f t="shared" si="9"/>
        <v>8.0000000000026716</v>
      </c>
      <c r="S127" s="1">
        <f t="shared" si="8"/>
        <v>16.000000000005343</v>
      </c>
      <c r="T127" s="1">
        <f t="shared" si="5"/>
        <v>20.800000000006946</v>
      </c>
      <c r="U127" s="1" t="s">
        <v>1135</v>
      </c>
      <c r="V127" s="19"/>
      <c r="W127" s="19"/>
    </row>
    <row r="128" spans="2:33" ht="15.75" x14ac:dyDescent="0.25">
      <c r="B128" s="39" t="s">
        <v>722</v>
      </c>
      <c r="C128" s="31">
        <v>50.317</v>
      </c>
      <c r="D128" s="35">
        <v>-5.6780510619099998</v>
      </c>
      <c r="E128" s="36" t="s">
        <v>136</v>
      </c>
      <c r="F128" s="46" t="s">
        <v>875</v>
      </c>
      <c r="G128" s="37">
        <v>54.843855904100003</v>
      </c>
      <c r="H128" s="36" t="s">
        <v>299</v>
      </c>
      <c r="I128" s="46" t="s">
        <v>1084</v>
      </c>
      <c r="J128" s="31">
        <v>50.325000000000003</v>
      </c>
      <c r="K128" s="37">
        <v>-5.6781754368900001</v>
      </c>
      <c r="L128" s="36" t="s">
        <v>137</v>
      </c>
      <c r="M128" s="46" t="s">
        <v>876</v>
      </c>
      <c r="N128" s="38">
        <v>54.843852294199898</v>
      </c>
      <c r="O128" s="36" t="s">
        <v>300</v>
      </c>
      <c r="P128" s="46" t="s">
        <v>1084</v>
      </c>
      <c r="Q128" s="25">
        <v>3</v>
      </c>
      <c r="R128" s="3">
        <f t="shared" si="9"/>
        <v>8.0000000000026716</v>
      </c>
      <c r="S128" s="1">
        <f t="shared" si="8"/>
        <v>24.000000000008015</v>
      </c>
      <c r="T128" s="1">
        <f t="shared" si="5"/>
        <v>31.200000000010419</v>
      </c>
      <c r="U128" s="1" t="s">
        <v>1135</v>
      </c>
      <c r="V128" s="19"/>
      <c r="W128" s="19"/>
    </row>
    <row r="129" spans="2:23" ht="15.75" x14ac:dyDescent="0.25">
      <c r="B129" s="39" t="s">
        <v>723</v>
      </c>
      <c r="C129" s="31">
        <v>50.325000000000003</v>
      </c>
      <c r="D129" s="35">
        <v>-5.6781754368900001</v>
      </c>
      <c r="E129" s="36" t="s">
        <v>137</v>
      </c>
      <c r="F129" s="46" t="s">
        <v>876</v>
      </c>
      <c r="G129" s="37">
        <v>54.843852294199898</v>
      </c>
      <c r="H129" s="36" t="s">
        <v>300</v>
      </c>
      <c r="I129" s="46" t="s">
        <v>1084</v>
      </c>
      <c r="J129" s="31">
        <v>50.338000000000001</v>
      </c>
      <c r="K129" s="37">
        <v>-5.6783775461700001</v>
      </c>
      <c r="L129" s="36" t="s">
        <v>138</v>
      </c>
      <c r="M129" s="46" t="s">
        <v>920</v>
      </c>
      <c r="N129" s="38">
        <v>54.843846427800003</v>
      </c>
      <c r="O129" s="36" t="s">
        <v>301</v>
      </c>
      <c r="P129" s="46" t="s">
        <v>1084</v>
      </c>
      <c r="Q129" s="25">
        <v>2</v>
      </c>
      <c r="R129" s="3">
        <f t="shared" si="9"/>
        <v>12.999999999998124</v>
      </c>
      <c r="S129" s="1">
        <f t="shared" si="8"/>
        <v>25.999999999996248</v>
      </c>
      <c r="T129" s="1">
        <f t="shared" si="5"/>
        <v>33.799999999995123</v>
      </c>
      <c r="U129" s="1" t="s">
        <v>1135</v>
      </c>
      <c r="V129" s="19"/>
      <c r="W129" s="19"/>
    </row>
    <row r="130" spans="2:23" ht="15.75" x14ac:dyDescent="0.25">
      <c r="B130" s="39" t="s">
        <v>724</v>
      </c>
      <c r="C130" s="31">
        <v>50.338000000000001</v>
      </c>
      <c r="D130" s="35">
        <v>-5.6783775461700001</v>
      </c>
      <c r="E130" s="36" t="s">
        <v>138</v>
      </c>
      <c r="F130" s="46" t="s">
        <v>920</v>
      </c>
      <c r="G130" s="37">
        <v>54.843846427800003</v>
      </c>
      <c r="H130" s="36" t="s">
        <v>301</v>
      </c>
      <c r="I130" s="46" t="s">
        <v>1084</v>
      </c>
      <c r="J130" s="31">
        <v>50.353000000000002</v>
      </c>
      <c r="K130" s="37">
        <v>-5.6786107490999997</v>
      </c>
      <c r="L130" s="36" t="s">
        <v>139</v>
      </c>
      <c r="M130" s="46" t="s">
        <v>877</v>
      </c>
      <c r="N130" s="38">
        <v>54.843839658500002</v>
      </c>
      <c r="O130" s="36" t="s">
        <v>302</v>
      </c>
      <c r="P130" s="46" t="s">
        <v>1084</v>
      </c>
      <c r="Q130" s="25">
        <v>3</v>
      </c>
      <c r="R130" s="3">
        <f t="shared" si="9"/>
        <v>15.000000000000568</v>
      </c>
      <c r="S130" s="1">
        <f t="shared" si="8"/>
        <v>45.000000000001705</v>
      </c>
      <c r="T130" s="1">
        <f t="shared" si="5"/>
        <v>58.500000000002217</v>
      </c>
      <c r="U130" s="1" t="s">
        <v>1135</v>
      </c>
      <c r="V130" s="19"/>
      <c r="W130" s="19"/>
    </row>
    <row r="131" spans="2:23" ht="15.75" x14ac:dyDescent="0.25">
      <c r="B131" s="39" t="s">
        <v>725</v>
      </c>
      <c r="C131" s="31">
        <v>50.353000000000002</v>
      </c>
      <c r="D131" s="35">
        <v>-5.6786107490999997</v>
      </c>
      <c r="E131" s="36" t="s">
        <v>139</v>
      </c>
      <c r="F131" s="46" t="s">
        <v>877</v>
      </c>
      <c r="G131" s="37">
        <v>54.843839658500002</v>
      </c>
      <c r="H131" s="36" t="s">
        <v>302</v>
      </c>
      <c r="I131" s="46" t="s">
        <v>1084</v>
      </c>
      <c r="J131" s="31">
        <v>50.488999999999997</v>
      </c>
      <c r="K131" s="37">
        <v>-5.6807251181099998</v>
      </c>
      <c r="L131" s="36" t="s">
        <v>437</v>
      </c>
      <c r="M131" s="46" t="s">
        <v>878</v>
      </c>
      <c r="N131" s="38">
        <v>54.843778263300003</v>
      </c>
      <c r="O131" s="36" t="s">
        <v>567</v>
      </c>
      <c r="P131" s="46" t="s">
        <v>1084</v>
      </c>
      <c r="Q131" s="25">
        <v>5</v>
      </c>
      <c r="R131" s="3">
        <f t="shared" si="9"/>
        <v>135.99999999999568</v>
      </c>
      <c r="S131" s="1">
        <f t="shared" si="8"/>
        <v>679.9999999999784</v>
      </c>
      <c r="T131" s="1">
        <f t="shared" si="5"/>
        <v>883.99999999997192</v>
      </c>
      <c r="U131" s="1" t="s">
        <v>1135</v>
      </c>
      <c r="V131" s="19"/>
      <c r="W131" s="19"/>
    </row>
    <row r="132" spans="2:23" ht="15.75" x14ac:dyDescent="0.25">
      <c r="B132" s="39" t="s">
        <v>726</v>
      </c>
      <c r="C132" s="31">
        <v>50.49</v>
      </c>
      <c r="D132" s="35">
        <v>-5.6807406649100001</v>
      </c>
      <c r="E132" s="36" t="s">
        <v>140</v>
      </c>
      <c r="F132" s="46" t="s">
        <v>878</v>
      </c>
      <c r="G132" s="37">
        <v>54.843777811700001</v>
      </c>
      <c r="H132" s="36" t="s">
        <v>303</v>
      </c>
      <c r="I132" s="46" t="s">
        <v>1084</v>
      </c>
      <c r="J132" s="31">
        <v>50.64</v>
      </c>
      <c r="K132" s="37">
        <v>-5.6830726806399996</v>
      </c>
      <c r="L132" s="36" t="s">
        <v>438</v>
      </c>
      <c r="M132" s="46" t="s">
        <v>982</v>
      </c>
      <c r="N132" s="38">
        <v>54.843710053400002</v>
      </c>
      <c r="O132" s="36" t="s">
        <v>568</v>
      </c>
      <c r="P132" s="46" t="s">
        <v>1085</v>
      </c>
      <c r="Q132" s="25">
        <v>3</v>
      </c>
      <c r="R132" s="3">
        <f t="shared" si="9"/>
        <v>149.99999999999858</v>
      </c>
      <c r="S132" s="1">
        <f t="shared" si="8"/>
        <v>449.99999999999574</v>
      </c>
      <c r="T132" s="1">
        <f t="shared" si="5"/>
        <v>584.99999999999443</v>
      </c>
      <c r="U132" s="1" t="s">
        <v>1135</v>
      </c>
      <c r="V132" s="19"/>
      <c r="W132" s="19"/>
    </row>
    <row r="133" spans="2:23" ht="15.75" x14ac:dyDescent="0.25">
      <c r="B133" s="39" t="s">
        <v>727</v>
      </c>
      <c r="C133" s="31">
        <v>50.640999999999998</v>
      </c>
      <c r="D133" s="35">
        <v>-5.6830882273799999</v>
      </c>
      <c r="E133" s="36" t="s">
        <v>141</v>
      </c>
      <c r="F133" s="46" t="s">
        <v>879</v>
      </c>
      <c r="G133" s="37">
        <v>54.843709601599897</v>
      </c>
      <c r="H133" s="36" t="s">
        <v>304</v>
      </c>
      <c r="I133" s="46" t="s">
        <v>1085</v>
      </c>
      <c r="J133" s="31">
        <v>50.680999999999997</v>
      </c>
      <c r="K133" s="37">
        <v>-5.6837100966499996</v>
      </c>
      <c r="L133" s="36" t="s">
        <v>439</v>
      </c>
      <c r="M133" s="46" t="s">
        <v>880</v>
      </c>
      <c r="N133" s="38">
        <v>54.843691524999898</v>
      </c>
      <c r="O133" s="36" t="s">
        <v>569</v>
      </c>
      <c r="P133" s="46" t="s">
        <v>1085</v>
      </c>
      <c r="Q133" s="25">
        <v>5</v>
      </c>
      <c r="R133" s="3">
        <f t="shared" si="9"/>
        <v>39.999999999999147</v>
      </c>
      <c r="S133" s="1">
        <f t="shared" si="8"/>
        <v>199.99999999999574</v>
      </c>
      <c r="T133" s="1">
        <f t="shared" ref="T133:T165" si="10">S133*1.3</f>
        <v>259.99999999999449</v>
      </c>
      <c r="U133" s="1" t="s">
        <v>1135</v>
      </c>
      <c r="V133" s="19"/>
      <c r="W133" s="19"/>
    </row>
    <row r="134" spans="2:23" ht="15.75" x14ac:dyDescent="0.25">
      <c r="B134" s="39" t="s">
        <v>728</v>
      </c>
      <c r="C134" s="31">
        <v>50.682000000000002</v>
      </c>
      <c r="D134" s="35">
        <v>-5.6837256433799999</v>
      </c>
      <c r="E134" s="36" t="s">
        <v>142</v>
      </c>
      <c r="F134" s="46" t="s">
        <v>880</v>
      </c>
      <c r="G134" s="37">
        <v>54.843691073099897</v>
      </c>
      <c r="H134" s="36" t="s">
        <v>305</v>
      </c>
      <c r="I134" s="46" t="s">
        <v>1085</v>
      </c>
      <c r="J134" s="31">
        <v>50.683999999999997</v>
      </c>
      <c r="K134" s="37">
        <v>-5.6837567368200004</v>
      </c>
      <c r="L134" s="36" t="s">
        <v>440</v>
      </c>
      <c r="M134" s="46" t="s">
        <v>881</v>
      </c>
      <c r="N134" s="38">
        <v>54.843690169200002</v>
      </c>
      <c r="O134" s="36" t="s">
        <v>570</v>
      </c>
      <c r="P134" s="46" t="s">
        <v>1085</v>
      </c>
      <c r="Q134" s="25">
        <v>3</v>
      </c>
      <c r="R134" s="3">
        <f t="shared" si="9"/>
        <v>1.9999999999953388</v>
      </c>
      <c r="S134" s="1">
        <f t="shared" ref="S134:S164" si="11">R134*Q134</f>
        <v>5.9999999999860165</v>
      </c>
      <c r="T134" s="1">
        <f t="shared" si="10"/>
        <v>7.7999999999818215</v>
      </c>
      <c r="U134" s="1" t="s">
        <v>1135</v>
      </c>
      <c r="V134" s="19"/>
      <c r="W134" s="19"/>
    </row>
    <row r="135" spans="2:23" ht="15.75" x14ac:dyDescent="0.25">
      <c r="B135" s="39" t="s">
        <v>729</v>
      </c>
      <c r="C135" s="31">
        <v>50.685000000000002</v>
      </c>
      <c r="D135" s="35">
        <v>-5.6837722835399997</v>
      </c>
      <c r="E135" s="36" t="s">
        <v>143</v>
      </c>
      <c r="F135" s="46" t="s">
        <v>881</v>
      </c>
      <c r="G135" s="37">
        <v>54.8436897172</v>
      </c>
      <c r="H135" s="36" t="s">
        <v>306</v>
      </c>
      <c r="I135" s="46" t="s">
        <v>1085</v>
      </c>
      <c r="J135" s="31">
        <v>50.695</v>
      </c>
      <c r="K135" s="37">
        <v>-5.6839277507399997</v>
      </c>
      <c r="L135" s="36" t="s">
        <v>441</v>
      </c>
      <c r="M135" s="46" t="s">
        <v>882</v>
      </c>
      <c r="N135" s="38">
        <v>54.843685197500001</v>
      </c>
      <c r="O135" s="36" t="s">
        <v>571</v>
      </c>
      <c r="P135" s="46" t="s">
        <v>1085</v>
      </c>
      <c r="Q135" s="25">
        <v>5</v>
      </c>
      <c r="R135" s="3">
        <f t="shared" si="9"/>
        <v>9.9999999999980105</v>
      </c>
      <c r="S135" s="1">
        <f t="shared" si="11"/>
        <v>49.999999999990052</v>
      </c>
      <c r="T135" s="1">
        <f t="shared" si="10"/>
        <v>64.999999999987068</v>
      </c>
      <c r="U135" s="1" t="s">
        <v>1135</v>
      </c>
      <c r="V135" s="19"/>
      <c r="W135" s="19"/>
    </row>
    <row r="136" spans="2:23" ht="15.75" x14ac:dyDescent="0.25">
      <c r="B136" s="39" t="s">
        <v>730</v>
      </c>
      <c r="C136" s="31">
        <v>50.695999999999998</v>
      </c>
      <c r="D136" s="35">
        <v>-5.6839432974599999</v>
      </c>
      <c r="E136" s="36" t="s">
        <v>144</v>
      </c>
      <c r="F136" s="46" t="s">
        <v>882</v>
      </c>
      <c r="G136" s="37">
        <v>54.8436847454999</v>
      </c>
      <c r="H136" s="36" t="s">
        <v>307</v>
      </c>
      <c r="I136" s="46" t="s">
        <v>1085</v>
      </c>
      <c r="J136" s="31">
        <v>50.73</v>
      </c>
      <c r="K136" s="37">
        <v>-5.6844718856099998</v>
      </c>
      <c r="L136" s="36" t="s">
        <v>442</v>
      </c>
      <c r="M136" s="46" t="s">
        <v>883</v>
      </c>
      <c r="N136" s="38">
        <v>54.843669376999898</v>
      </c>
      <c r="O136" s="36" t="s">
        <v>572</v>
      </c>
      <c r="P136" s="46" t="s">
        <v>1085</v>
      </c>
      <c r="Q136" s="25">
        <v>3</v>
      </c>
      <c r="R136" s="3">
        <f t="shared" si="9"/>
        <v>33.99999999999892</v>
      </c>
      <c r="S136" s="1">
        <f t="shared" si="11"/>
        <v>101.99999999999676</v>
      </c>
      <c r="T136" s="1">
        <f t="shared" si="10"/>
        <v>132.59999999999579</v>
      </c>
      <c r="U136" s="1" t="s">
        <v>1135</v>
      </c>
      <c r="V136" s="19"/>
      <c r="W136" s="19"/>
    </row>
    <row r="137" spans="2:23" ht="15.75" x14ac:dyDescent="0.25">
      <c r="B137" s="39" t="s">
        <v>731</v>
      </c>
      <c r="C137" s="31">
        <v>50.731000000000002</v>
      </c>
      <c r="D137" s="35">
        <v>-5.6844874323100001</v>
      </c>
      <c r="E137" s="36" t="s">
        <v>145</v>
      </c>
      <c r="F137" s="46" t="s">
        <v>883</v>
      </c>
      <c r="G137" s="37">
        <v>54.843668924900001</v>
      </c>
      <c r="H137" s="36" t="s">
        <v>308</v>
      </c>
      <c r="I137" s="46" t="s">
        <v>1085</v>
      </c>
      <c r="J137" s="31">
        <v>50.75</v>
      </c>
      <c r="K137" s="37">
        <v>-5.6847828195999996</v>
      </c>
      <c r="L137" s="36" t="s">
        <v>443</v>
      </c>
      <c r="M137" s="46" t="s">
        <v>884</v>
      </c>
      <c r="N137" s="38">
        <v>54.8436603355999</v>
      </c>
      <c r="O137" s="36" t="s">
        <v>573</v>
      </c>
      <c r="P137" s="46" t="s">
        <v>1085</v>
      </c>
      <c r="Q137" s="25">
        <v>5</v>
      </c>
      <c r="R137" s="3">
        <f t="shared" si="9"/>
        <v>18.999999999998352</v>
      </c>
      <c r="S137" s="1">
        <f t="shared" si="11"/>
        <v>94.999999999991758</v>
      </c>
      <c r="T137" s="1">
        <f t="shared" si="10"/>
        <v>123.49999999998929</v>
      </c>
      <c r="U137" s="1" t="s">
        <v>1135</v>
      </c>
      <c r="V137" s="19"/>
      <c r="W137" s="19"/>
    </row>
    <row r="138" spans="2:23" ht="15.75" x14ac:dyDescent="0.25">
      <c r="B138" s="39" t="s">
        <v>732</v>
      </c>
      <c r="C138" s="31">
        <v>50.750999999999998</v>
      </c>
      <c r="D138" s="35">
        <v>-5.6847983662899999</v>
      </c>
      <c r="E138" s="36" t="s">
        <v>146</v>
      </c>
      <c r="F138" s="46" t="s">
        <v>884</v>
      </c>
      <c r="G138" s="37">
        <v>54.843659883500003</v>
      </c>
      <c r="H138" s="36" t="s">
        <v>309</v>
      </c>
      <c r="I138" s="46" t="s">
        <v>1085</v>
      </c>
      <c r="J138" s="31">
        <v>50.77</v>
      </c>
      <c r="K138" s="37">
        <v>-5.6850937534100003</v>
      </c>
      <c r="L138" s="36" t="s">
        <v>444</v>
      </c>
      <c r="M138" s="46" t="s">
        <v>885</v>
      </c>
      <c r="N138" s="38">
        <v>54.843651293400001</v>
      </c>
      <c r="O138" s="36" t="s">
        <v>574</v>
      </c>
      <c r="P138" s="46" t="s">
        <v>1085</v>
      </c>
      <c r="Q138" s="25">
        <v>3</v>
      </c>
      <c r="R138" s="3">
        <f t="shared" si="9"/>
        <v>19.000000000005457</v>
      </c>
      <c r="S138" s="1">
        <f t="shared" si="11"/>
        <v>57.000000000016371</v>
      </c>
      <c r="T138" s="1">
        <f t="shared" si="10"/>
        <v>74.100000000021282</v>
      </c>
      <c r="U138" s="1" t="s">
        <v>1135</v>
      </c>
      <c r="V138" s="19"/>
      <c r="W138" s="19"/>
    </row>
    <row r="139" spans="2:23" ht="15.75" x14ac:dyDescent="0.25">
      <c r="B139" s="39" t="s">
        <v>733</v>
      </c>
      <c r="C139" s="31">
        <v>50.771000000000001</v>
      </c>
      <c r="D139" s="35">
        <v>-5.6851093000999997</v>
      </c>
      <c r="E139" s="36" t="s">
        <v>147</v>
      </c>
      <c r="F139" s="46" t="s">
        <v>885</v>
      </c>
      <c r="G139" s="37">
        <v>54.843650841299898</v>
      </c>
      <c r="H139" s="36" t="s">
        <v>310</v>
      </c>
      <c r="I139" s="46" t="s">
        <v>1085</v>
      </c>
      <c r="J139" s="31">
        <v>50.786000000000001</v>
      </c>
      <c r="K139" s="37">
        <v>-5.68534250035</v>
      </c>
      <c r="L139" s="36" t="s">
        <v>445</v>
      </c>
      <c r="M139" s="46" t="s">
        <v>886</v>
      </c>
      <c r="N139" s="38">
        <v>54.843644059100001</v>
      </c>
      <c r="O139" s="36" t="s">
        <v>575</v>
      </c>
      <c r="P139" s="46" t="s">
        <v>1085</v>
      </c>
      <c r="Q139" s="25">
        <v>5</v>
      </c>
      <c r="R139" s="3">
        <f t="shared" si="9"/>
        <v>15.000000000000568</v>
      </c>
      <c r="S139" s="1">
        <f t="shared" si="11"/>
        <v>75.000000000002842</v>
      </c>
      <c r="T139" s="1">
        <f t="shared" si="10"/>
        <v>97.500000000003695</v>
      </c>
      <c r="U139" s="1" t="s">
        <v>1135</v>
      </c>
      <c r="V139" s="19"/>
      <c r="W139" s="19"/>
    </row>
    <row r="140" spans="2:23" ht="15.75" x14ac:dyDescent="0.25">
      <c r="B140" s="39" t="s">
        <v>734</v>
      </c>
      <c r="C140" s="31">
        <v>50.786999999999999</v>
      </c>
      <c r="D140" s="35">
        <v>-5.6853580470300003</v>
      </c>
      <c r="E140" s="36" t="s">
        <v>148</v>
      </c>
      <c r="F140" s="46" t="s">
        <v>886</v>
      </c>
      <c r="G140" s="37">
        <v>54.843643606900002</v>
      </c>
      <c r="H140" s="36" t="s">
        <v>311</v>
      </c>
      <c r="I140" s="46" t="s">
        <v>1085</v>
      </c>
      <c r="J140" s="31">
        <v>50.8</v>
      </c>
      <c r="K140" s="37">
        <v>-5.68556015383</v>
      </c>
      <c r="L140" s="36" t="s">
        <v>446</v>
      </c>
      <c r="M140" s="46" t="s">
        <v>887</v>
      </c>
      <c r="N140" s="38">
        <v>54.843637728600001</v>
      </c>
      <c r="O140" s="36" t="s">
        <v>576</v>
      </c>
      <c r="P140" s="46" t="s">
        <v>1085</v>
      </c>
      <c r="Q140" s="25">
        <v>3</v>
      </c>
      <c r="R140" s="3">
        <f t="shared" ref="R140:R166" si="12">(J140-C140)*1000</f>
        <v>12.999999999998124</v>
      </c>
      <c r="S140" s="1">
        <f t="shared" si="11"/>
        <v>38.999999999994373</v>
      </c>
      <c r="T140" s="1">
        <f t="shared" si="10"/>
        <v>50.699999999992684</v>
      </c>
      <c r="U140" s="1" t="s">
        <v>1135</v>
      </c>
      <c r="V140" s="19"/>
      <c r="W140" s="19"/>
    </row>
    <row r="141" spans="2:23" ht="15.75" x14ac:dyDescent="0.25">
      <c r="B141" s="39" t="s">
        <v>735</v>
      </c>
      <c r="C141" s="31">
        <v>50.801000000000002</v>
      </c>
      <c r="D141" s="35">
        <v>-5.6855757005100003</v>
      </c>
      <c r="E141" s="36" t="s">
        <v>149</v>
      </c>
      <c r="F141" s="46" t="s">
        <v>887</v>
      </c>
      <c r="G141" s="37">
        <v>54.843637276400003</v>
      </c>
      <c r="H141" s="36" t="s">
        <v>312</v>
      </c>
      <c r="I141" s="46" t="s">
        <v>1085</v>
      </c>
      <c r="J141" s="31">
        <v>50.811</v>
      </c>
      <c r="K141" s="37">
        <v>-5.6857311672300002</v>
      </c>
      <c r="L141" s="36" t="s">
        <v>447</v>
      </c>
      <c r="M141" s="46" t="s">
        <v>888</v>
      </c>
      <c r="N141" s="38">
        <v>54.843632754399898</v>
      </c>
      <c r="O141" s="36" t="s">
        <v>577</v>
      </c>
      <c r="P141" s="46" t="s">
        <v>1085</v>
      </c>
      <c r="Q141" s="25">
        <v>5</v>
      </c>
      <c r="R141" s="3">
        <f t="shared" si="12"/>
        <v>9.9999999999980105</v>
      </c>
      <c r="S141" s="1">
        <f t="shared" si="11"/>
        <v>49.999999999990052</v>
      </c>
      <c r="T141" s="1">
        <f t="shared" si="10"/>
        <v>64.999999999987068</v>
      </c>
      <c r="U141" s="1" t="s">
        <v>1135</v>
      </c>
      <c r="V141" s="19"/>
      <c r="W141" s="19"/>
    </row>
    <row r="142" spans="2:23" ht="15.75" x14ac:dyDescent="0.25">
      <c r="B142" s="39" t="s">
        <v>736</v>
      </c>
      <c r="C142" s="31">
        <v>50.811999999999998</v>
      </c>
      <c r="D142" s="35">
        <v>-5.6857467139000004</v>
      </c>
      <c r="E142" s="36" t="s">
        <v>150</v>
      </c>
      <c r="F142" s="46" t="s">
        <v>888</v>
      </c>
      <c r="G142" s="37">
        <v>54.8436323022</v>
      </c>
      <c r="H142" s="36" t="s">
        <v>313</v>
      </c>
      <c r="I142" s="46" t="s">
        <v>1085</v>
      </c>
      <c r="J142" s="31">
        <v>50.823999999999998</v>
      </c>
      <c r="K142" s="37">
        <v>-5.6859332738999999</v>
      </c>
      <c r="L142" s="36" t="s">
        <v>448</v>
      </c>
      <c r="M142" s="46" t="s">
        <v>889</v>
      </c>
      <c r="N142" s="38">
        <v>54.8436268755</v>
      </c>
      <c r="O142" s="36" t="s">
        <v>578</v>
      </c>
      <c r="P142" s="46" t="s">
        <v>1085</v>
      </c>
      <c r="Q142" s="25">
        <v>2</v>
      </c>
      <c r="R142" s="3">
        <f t="shared" si="12"/>
        <v>12.000000000000455</v>
      </c>
      <c r="S142" s="1">
        <f t="shared" si="11"/>
        <v>24.000000000000909</v>
      </c>
      <c r="T142" s="1">
        <f t="shared" si="10"/>
        <v>31.200000000001182</v>
      </c>
      <c r="U142" s="1" t="s">
        <v>1135</v>
      </c>
      <c r="V142" s="19"/>
      <c r="W142" s="19"/>
    </row>
    <row r="143" spans="2:23" ht="15.75" x14ac:dyDescent="0.25">
      <c r="B143" s="39" t="s">
        <v>737</v>
      </c>
      <c r="C143" s="31">
        <v>50.825000000000003</v>
      </c>
      <c r="D143" s="35">
        <v>-5.6859488205600002</v>
      </c>
      <c r="E143" s="36" t="s">
        <v>151</v>
      </c>
      <c r="F143" s="46" t="s">
        <v>889</v>
      </c>
      <c r="G143" s="37">
        <v>54.843626423300002</v>
      </c>
      <c r="H143" s="36" t="s">
        <v>314</v>
      </c>
      <c r="I143" s="46" t="s">
        <v>1085</v>
      </c>
      <c r="J143" s="31">
        <v>50.84</v>
      </c>
      <c r="K143" s="37">
        <v>-5.6861820204800004</v>
      </c>
      <c r="L143" s="36" t="s">
        <v>449</v>
      </c>
      <c r="M143" s="46" t="s">
        <v>890</v>
      </c>
      <c r="N143" s="38">
        <v>54.843619639400004</v>
      </c>
      <c r="O143" s="36" t="s">
        <v>579</v>
      </c>
      <c r="P143" s="46" t="s">
        <v>1085</v>
      </c>
      <c r="Q143" s="25">
        <v>5</v>
      </c>
      <c r="R143" s="3">
        <f t="shared" si="12"/>
        <v>15.000000000000568</v>
      </c>
      <c r="S143" s="1">
        <f t="shared" si="11"/>
        <v>75.000000000002842</v>
      </c>
      <c r="T143" s="1">
        <f t="shared" si="10"/>
        <v>97.500000000003695</v>
      </c>
      <c r="U143" s="1" t="s">
        <v>1135</v>
      </c>
      <c r="V143" s="19"/>
      <c r="W143" s="19"/>
    </row>
    <row r="144" spans="2:23" ht="15.75" x14ac:dyDescent="0.25">
      <c r="B144" s="39" t="s">
        <v>738</v>
      </c>
      <c r="C144" s="31">
        <v>50.841000000000001</v>
      </c>
      <c r="D144" s="35">
        <v>-5.6861975671399998</v>
      </c>
      <c r="E144" s="36" t="s">
        <v>152</v>
      </c>
      <c r="F144" s="46" t="s">
        <v>890</v>
      </c>
      <c r="G144" s="37">
        <v>54.843619187199899</v>
      </c>
      <c r="H144" s="36" t="s">
        <v>315</v>
      </c>
      <c r="I144" s="46" t="s">
        <v>1085</v>
      </c>
      <c r="J144" s="31">
        <v>51.091000000000001</v>
      </c>
      <c r="K144" s="37">
        <v>-5.69008421858</v>
      </c>
      <c r="L144" s="36" t="s">
        <v>153</v>
      </c>
      <c r="M144" s="46" t="s">
        <v>891</v>
      </c>
      <c r="N144" s="38">
        <v>54.8435060573999</v>
      </c>
      <c r="O144" s="36" t="s">
        <v>316</v>
      </c>
      <c r="P144" s="46" t="s">
        <v>1086</v>
      </c>
      <c r="Q144" s="25">
        <v>3</v>
      </c>
      <c r="R144" s="3">
        <f t="shared" si="12"/>
        <v>250</v>
      </c>
      <c r="S144" s="1">
        <f t="shared" si="11"/>
        <v>750</v>
      </c>
      <c r="T144" s="1">
        <f t="shared" si="10"/>
        <v>975</v>
      </c>
      <c r="U144" s="1" t="s">
        <v>1135</v>
      </c>
      <c r="V144" s="19"/>
      <c r="W144" s="19"/>
    </row>
    <row r="145" spans="2:23" ht="15.75" x14ac:dyDescent="0.25">
      <c r="B145" s="39" t="s">
        <v>739</v>
      </c>
      <c r="C145" s="31">
        <v>51.091000000000001</v>
      </c>
      <c r="D145" s="35">
        <v>-5.69008421858</v>
      </c>
      <c r="E145" s="36" t="s">
        <v>153</v>
      </c>
      <c r="F145" s="46" t="s">
        <v>891</v>
      </c>
      <c r="G145" s="37">
        <v>54.8435060573999</v>
      </c>
      <c r="H145" s="36" t="s">
        <v>316</v>
      </c>
      <c r="I145" s="46" t="s">
        <v>1086</v>
      </c>
      <c r="J145" s="31">
        <v>51.116</v>
      </c>
      <c r="K145" s="37">
        <v>-5.6904728822999999</v>
      </c>
      <c r="L145" s="36" t="s">
        <v>450</v>
      </c>
      <c r="M145" s="46" t="s">
        <v>892</v>
      </c>
      <c r="N145" s="38">
        <v>54.843494737599897</v>
      </c>
      <c r="O145" s="36" t="s">
        <v>580</v>
      </c>
      <c r="P145" s="46" t="s">
        <v>1086</v>
      </c>
      <c r="Q145" s="25">
        <v>2</v>
      </c>
      <c r="R145" s="3">
        <f t="shared" si="12"/>
        <v>24.999999999998579</v>
      </c>
      <c r="S145" s="1">
        <f t="shared" si="11"/>
        <v>49.999999999997158</v>
      </c>
      <c r="T145" s="1">
        <f t="shared" si="10"/>
        <v>64.999999999996305</v>
      </c>
      <c r="U145" s="1" t="s">
        <v>1135</v>
      </c>
      <c r="V145" s="19"/>
      <c r="W145" s="19"/>
    </row>
    <row r="146" spans="2:23" ht="15.75" x14ac:dyDescent="0.25">
      <c r="B146" s="39" t="s">
        <v>740</v>
      </c>
      <c r="C146" s="31">
        <v>51.116999999999997</v>
      </c>
      <c r="D146" s="35">
        <v>-5.6904884288400002</v>
      </c>
      <c r="E146" s="36" t="s">
        <v>154</v>
      </c>
      <c r="F146" s="46" t="s">
        <v>892</v>
      </c>
      <c r="G146" s="37">
        <v>54.8434942847</v>
      </c>
      <c r="H146" s="36" t="s">
        <v>317</v>
      </c>
      <c r="I146" s="46" t="s">
        <v>1086</v>
      </c>
      <c r="J146" s="31">
        <v>51.137999999999998</v>
      </c>
      <c r="K146" s="37">
        <v>-5.69081490616</v>
      </c>
      <c r="L146" s="36" t="s">
        <v>451</v>
      </c>
      <c r="M146" s="46" t="s">
        <v>983</v>
      </c>
      <c r="N146" s="38">
        <v>54.843484775100002</v>
      </c>
      <c r="O146" s="36" t="s">
        <v>581</v>
      </c>
      <c r="P146" s="46" t="s">
        <v>1086</v>
      </c>
      <c r="Q146" s="25">
        <v>3</v>
      </c>
      <c r="R146" s="3">
        <f t="shared" si="12"/>
        <v>21.000000000000796</v>
      </c>
      <c r="S146" s="1">
        <f t="shared" si="11"/>
        <v>63.000000000002387</v>
      </c>
      <c r="T146" s="1">
        <f t="shared" si="10"/>
        <v>81.900000000003104</v>
      </c>
      <c r="U146" s="1" t="s">
        <v>1135</v>
      </c>
      <c r="V146" s="19"/>
      <c r="W146" s="19"/>
    </row>
    <row r="147" spans="2:23" ht="15.75" x14ac:dyDescent="0.25">
      <c r="B147" s="39" t="s">
        <v>741</v>
      </c>
      <c r="C147" s="31">
        <v>51.146000000000001</v>
      </c>
      <c r="D147" s="35">
        <v>-5.6909392784200001</v>
      </c>
      <c r="E147" s="36" t="s">
        <v>155</v>
      </c>
      <c r="F147" s="46" t="s">
        <v>893</v>
      </c>
      <c r="G147" s="37">
        <v>54.843481152199899</v>
      </c>
      <c r="H147" s="36" t="s">
        <v>318</v>
      </c>
      <c r="I147" s="46" t="s">
        <v>1086</v>
      </c>
      <c r="J147" s="31">
        <v>51.164999999999999</v>
      </c>
      <c r="K147" s="37">
        <v>-5.6912346624400003</v>
      </c>
      <c r="L147" s="36" t="s">
        <v>452</v>
      </c>
      <c r="M147" s="46" t="s">
        <v>984</v>
      </c>
      <c r="N147" s="38">
        <v>54.8434725470999</v>
      </c>
      <c r="O147" s="36" t="s">
        <v>582</v>
      </c>
      <c r="P147" s="46" t="s">
        <v>1086</v>
      </c>
      <c r="Q147" s="25">
        <v>2</v>
      </c>
      <c r="R147" s="3">
        <f t="shared" si="12"/>
        <v>18.999999999998352</v>
      </c>
      <c r="S147" s="1">
        <f t="shared" si="11"/>
        <v>37.999999999996703</v>
      </c>
      <c r="T147" s="1">
        <f t="shared" si="10"/>
        <v>49.399999999995714</v>
      </c>
      <c r="U147" s="1" t="s">
        <v>1135</v>
      </c>
      <c r="V147" s="19"/>
      <c r="W147" s="19"/>
    </row>
    <row r="148" spans="2:23" ht="15.75" x14ac:dyDescent="0.25">
      <c r="B148" s="39" t="s">
        <v>742</v>
      </c>
      <c r="C148" s="31">
        <v>51.165999999999997</v>
      </c>
      <c r="D148" s="35">
        <v>-5.6912502089599997</v>
      </c>
      <c r="E148" s="36" t="s">
        <v>156</v>
      </c>
      <c r="F148" s="46" t="s">
        <v>894</v>
      </c>
      <c r="G148" s="37">
        <v>54.843472094200003</v>
      </c>
      <c r="H148" s="36" t="s">
        <v>319</v>
      </c>
      <c r="I148" s="46" t="s">
        <v>1086</v>
      </c>
      <c r="J148" s="31">
        <v>51.180999999999997</v>
      </c>
      <c r="K148" s="37">
        <v>-5.6914834067599998</v>
      </c>
      <c r="L148" s="36" t="s">
        <v>453</v>
      </c>
      <c r="M148" s="46" t="s">
        <v>895</v>
      </c>
      <c r="N148" s="38">
        <v>54.843465300200002</v>
      </c>
      <c r="O148" s="36" t="s">
        <v>583</v>
      </c>
      <c r="P148" s="46" t="s">
        <v>1086</v>
      </c>
      <c r="Q148" s="25">
        <v>5</v>
      </c>
      <c r="R148" s="3">
        <f t="shared" si="12"/>
        <v>15.000000000000568</v>
      </c>
      <c r="S148" s="1">
        <f t="shared" si="11"/>
        <v>75.000000000002842</v>
      </c>
      <c r="T148" s="1">
        <f t="shared" si="10"/>
        <v>97.500000000003695</v>
      </c>
      <c r="U148" s="1" t="s">
        <v>1135</v>
      </c>
      <c r="V148" s="19"/>
      <c r="W148" s="19"/>
    </row>
    <row r="149" spans="2:23" ht="15.75" x14ac:dyDescent="0.25">
      <c r="B149" s="39" t="s">
        <v>743</v>
      </c>
      <c r="C149" s="31">
        <v>51.182000000000002</v>
      </c>
      <c r="D149" s="35">
        <v>-5.69149895328</v>
      </c>
      <c r="E149" s="36" t="s">
        <v>157</v>
      </c>
      <c r="F149" s="46" t="s">
        <v>895</v>
      </c>
      <c r="G149" s="37">
        <v>54.843464847299899</v>
      </c>
      <c r="H149" s="36" t="s">
        <v>320</v>
      </c>
      <c r="I149" s="46" t="s">
        <v>1086</v>
      </c>
      <c r="J149" s="31">
        <v>51.194000000000003</v>
      </c>
      <c r="K149" s="37">
        <v>-5.6916855114400002</v>
      </c>
      <c r="L149" s="36" t="s">
        <v>454</v>
      </c>
      <c r="M149" s="46" t="s">
        <v>918</v>
      </c>
      <c r="N149" s="38">
        <v>54.843459411799898</v>
      </c>
      <c r="O149" s="36" t="s">
        <v>584</v>
      </c>
      <c r="P149" s="46" t="s">
        <v>1086</v>
      </c>
      <c r="Q149" s="25">
        <v>3</v>
      </c>
      <c r="R149" s="3">
        <f t="shared" si="12"/>
        <v>12.000000000000455</v>
      </c>
      <c r="S149" s="1">
        <f t="shared" si="11"/>
        <v>36.000000000001364</v>
      </c>
      <c r="T149" s="1">
        <f t="shared" si="10"/>
        <v>46.800000000001774</v>
      </c>
      <c r="U149" s="1" t="s">
        <v>1135</v>
      </c>
      <c r="V149" s="19"/>
      <c r="W149" s="19"/>
    </row>
    <row r="150" spans="2:23" ht="15.75" x14ac:dyDescent="0.25">
      <c r="B150" s="39" t="s">
        <v>744</v>
      </c>
      <c r="C150" s="31">
        <v>51.195</v>
      </c>
      <c r="D150" s="35">
        <v>-5.6917010579599996</v>
      </c>
      <c r="E150" s="36" t="s">
        <v>158</v>
      </c>
      <c r="F150" s="46" t="s">
        <v>918</v>
      </c>
      <c r="G150" s="37">
        <v>54.8434589587999</v>
      </c>
      <c r="H150" s="36" t="s">
        <v>321</v>
      </c>
      <c r="I150" s="46" t="s">
        <v>1086</v>
      </c>
      <c r="J150" s="31">
        <v>51.220999999999997</v>
      </c>
      <c r="K150" s="37">
        <v>-5.6921052670999996</v>
      </c>
      <c r="L150" s="36" t="s">
        <v>455</v>
      </c>
      <c r="M150" s="46" t="s">
        <v>896</v>
      </c>
      <c r="N150" s="38">
        <v>54.843447180799899</v>
      </c>
      <c r="O150" s="36" t="s">
        <v>585</v>
      </c>
      <c r="P150" s="46" t="s">
        <v>1086</v>
      </c>
      <c r="Q150" s="25">
        <v>5</v>
      </c>
      <c r="R150" s="3">
        <f t="shared" si="12"/>
        <v>25.999999999996248</v>
      </c>
      <c r="S150" s="1">
        <f t="shared" si="11"/>
        <v>129.99999999998124</v>
      </c>
      <c r="T150" s="1">
        <f t="shared" si="10"/>
        <v>168.99999999997561</v>
      </c>
      <c r="U150" s="1" t="s">
        <v>1135</v>
      </c>
      <c r="V150" s="19"/>
      <c r="W150" s="19"/>
    </row>
    <row r="151" spans="2:23" ht="15.75" x14ac:dyDescent="0.25">
      <c r="B151" s="39" t="s">
        <v>745</v>
      </c>
      <c r="C151" s="31">
        <v>51.222000000000001</v>
      </c>
      <c r="D151" s="35">
        <v>-5.6921208135999999</v>
      </c>
      <c r="E151" s="36" t="s">
        <v>159</v>
      </c>
      <c r="F151" s="46" t="s">
        <v>896</v>
      </c>
      <c r="G151" s="37">
        <v>54.8434467278</v>
      </c>
      <c r="H151" s="36" t="s">
        <v>322</v>
      </c>
      <c r="I151" s="46" t="s">
        <v>1086</v>
      </c>
      <c r="J151" s="31">
        <v>51.302999999999997</v>
      </c>
      <c r="K151" s="37">
        <v>-5.6933800787199997</v>
      </c>
      <c r="L151" s="36" t="s">
        <v>456</v>
      </c>
      <c r="M151" s="46" t="s">
        <v>917</v>
      </c>
      <c r="N151" s="38">
        <v>54.843410026000001</v>
      </c>
      <c r="O151" s="36" t="s">
        <v>586</v>
      </c>
      <c r="P151" s="46" t="s">
        <v>1099</v>
      </c>
      <c r="Q151" s="25">
        <v>3</v>
      </c>
      <c r="R151" s="3">
        <f t="shared" si="12"/>
        <v>80.999999999995964</v>
      </c>
      <c r="S151" s="1">
        <f t="shared" si="11"/>
        <v>242.99999999998789</v>
      </c>
      <c r="T151" s="1">
        <f t="shared" si="10"/>
        <v>315.89999999998429</v>
      </c>
      <c r="U151" s="1" t="s">
        <v>1135</v>
      </c>
      <c r="V151" s="19"/>
      <c r="W151" s="19"/>
    </row>
    <row r="152" spans="2:23" ht="15.75" x14ac:dyDescent="0.25">
      <c r="B152" s="39" t="s">
        <v>746</v>
      </c>
      <c r="C152" s="31">
        <v>51.304000000000002</v>
      </c>
      <c r="D152" s="35">
        <v>-5.69339562519</v>
      </c>
      <c r="E152" s="36" t="s">
        <v>160</v>
      </c>
      <c r="F152" s="46" t="s">
        <v>917</v>
      </c>
      <c r="G152" s="37">
        <v>54.843409572799899</v>
      </c>
      <c r="H152" s="36" t="s">
        <v>323</v>
      </c>
      <c r="I152" s="46" t="s">
        <v>1099</v>
      </c>
      <c r="J152" s="31">
        <v>51.317999999999998</v>
      </c>
      <c r="K152" s="37">
        <v>-5.6936132756699998</v>
      </c>
      <c r="L152" s="36" t="s">
        <v>161</v>
      </c>
      <c r="M152" s="46" t="s">
        <v>897</v>
      </c>
      <c r="N152" s="38">
        <v>54.843403227899898</v>
      </c>
      <c r="O152" s="36" t="s">
        <v>324</v>
      </c>
      <c r="P152" s="46" t="s">
        <v>1099</v>
      </c>
      <c r="Q152" s="25">
        <v>5</v>
      </c>
      <c r="R152" s="3">
        <f t="shared" si="12"/>
        <v>13.999999999995794</v>
      </c>
      <c r="S152" s="1">
        <f t="shared" si="11"/>
        <v>69.999999999978968</v>
      </c>
      <c r="T152" s="1">
        <f t="shared" si="10"/>
        <v>90.999999999972658</v>
      </c>
      <c r="U152" s="1" t="s">
        <v>1135</v>
      </c>
      <c r="V152" s="19"/>
      <c r="W152" s="19"/>
    </row>
    <row r="153" spans="2:23" ht="15.75" x14ac:dyDescent="0.25">
      <c r="B153" s="39" t="s">
        <v>747</v>
      </c>
      <c r="C153" s="31">
        <v>51.317999999999998</v>
      </c>
      <c r="D153" s="35">
        <v>-5.6936132756699998</v>
      </c>
      <c r="E153" s="36" t="s">
        <v>161</v>
      </c>
      <c r="F153" s="46" t="s">
        <v>897</v>
      </c>
      <c r="G153" s="37">
        <v>54.843403227899898</v>
      </c>
      <c r="H153" s="36" t="s">
        <v>324</v>
      </c>
      <c r="I153" s="46" t="s">
        <v>1099</v>
      </c>
      <c r="J153" s="31">
        <v>51.331000000000003</v>
      </c>
      <c r="K153" s="37">
        <v>-5.6938153796200002</v>
      </c>
      <c r="L153" s="36" t="s">
        <v>457</v>
      </c>
      <c r="M153" s="46" t="s">
        <v>898</v>
      </c>
      <c r="N153" s="38">
        <v>54.843397335900001</v>
      </c>
      <c r="O153" s="36" t="s">
        <v>587</v>
      </c>
      <c r="P153" s="46" t="s">
        <v>1099</v>
      </c>
      <c r="Q153" s="25">
        <v>2</v>
      </c>
      <c r="R153" s="3">
        <f t="shared" si="12"/>
        <v>13.00000000000523</v>
      </c>
      <c r="S153" s="1">
        <f t="shared" si="11"/>
        <v>26.000000000010459</v>
      </c>
      <c r="T153" s="1">
        <f t="shared" si="10"/>
        <v>33.800000000013597</v>
      </c>
      <c r="U153" s="1" t="s">
        <v>1135</v>
      </c>
      <c r="V153" s="19"/>
      <c r="W153" s="19"/>
    </row>
    <row r="154" spans="2:23" ht="15.75" x14ac:dyDescent="0.25">
      <c r="B154" s="39" t="s">
        <v>748</v>
      </c>
      <c r="C154" s="31">
        <v>51.332000000000001</v>
      </c>
      <c r="D154" s="35">
        <v>-5.6938309260700004</v>
      </c>
      <c r="E154" s="36" t="s">
        <v>162</v>
      </c>
      <c r="F154" s="46" t="s">
        <v>898</v>
      </c>
      <c r="G154" s="37">
        <v>54.843396882599897</v>
      </c>
      <c r="H154" s="36" t="s">
        <v>325</v>
      </c>
      <c r="I154" s="46" t="s">
        <v>1099</v>
      </c>
      <c r="J154" s="31">
        <v>51.384</v>
      </c>
      <c r="K154" s="37">
        <v>-5.6946393411300003</v>
      </c>
      <c r="L154" s="36" t="s">
        <v>458</v>
      </c>
      <c r="M154" s="46" t="s">
        <v>899</v>
      </c>
      <c r="N154" s="38">
        <v>54.843373311100002</v>
      </c>
      <c r="O154" s="36" t="s">
        <v>588</v>
      </c>
      <c r="P154" s="46" t="s">
        <v>1099</v>
      </c>
      <c r="Q154" s="25">
        <v>3</v>
      </c>
      <c r="R154" s="3">
        <f t="shared" si="12"/>
        <v>51.999999999999602</v>
      </c>
      <c r="S154" s="1">
        <f t="shared" si="11"/>
        <v>155.99999999999881</v>
      </c>
      <c r="T154" s="1">
        <f t="shared" si="10"/>
        <v>202.79999999999845</v>
      </c>
      <c r="U154" s="1" t="s">
        <v>1135</v>
      </c>
      <c r="V154" s="19"/>
      <c r="W154" s="19"/>
    </row>
    <row r="155" spans="2:23" ht="15.75" x14ac:dyDescent="0.25">
      <c r="B155" s="42" t="s">
        <v>749</v>
      </c>
      <c r="C155" s="31">
        <v>51.384999999999998</v>
      </c>
      <c r="D155" s="35">
        <v>-5.6946548875599996</v>
      </c>
      <c r="E155" s="36" t="s">
        <v>163</v>
      </c>
      <c r="F155" s="46" t="s">
        <v>899</v>
      </c>
      <c r="G155" s="37">
        <v>54.843372857799899</v>
      </c>
      <c r="H155" s="36" t="s">
        <v>326</v>
      </c>
      <c r="I155" s="46" t="s">
        <v>1099</v>
      </c>
      <c r="J155" s="31">
        <v>51.411999999999999</v>
      </c>
      <c r="K155" s="37">
        <v>-5.6950738858600003</v>
      </c>
      <c r="L155" s="36" t="s">
        <v>459</v>
      </c>
      <c r="M155" s="46" t="s">
        <v>993</v>
      </c>
      <c r="N155" s="38">
        <v>54.843355375800002</v>
      </c>
      <c r="O155" s="36" t="s">
        <v>589</v>
      </c>
      <c r="P155" s="46" t="s">
        <v>1099</v>
      </c>
      <c r="Q155" s="25">
        <v>2</v>
      </c>
      <c r="R155" s="3">
        <f t="shared" si="12"/>
        <v>27.000000000001023</v>
      </c>
      <c r="S155" s="1">
        <f t="shared" si="11"/>
        <v>54.000000000002046</v>
      </c>
      <c r="T155" s="1">
        <f t="shared" si="10"/>
        <v>70.20000000000266</v>
      </c>
      <c r="U155" s="1" t="s">
        <v>1135</v>
      </c>
      <c r="V155" s="19"/>
      <c r="W155" s="19"/>
    </row>
    <row r="156" spans="2:23" ht="15.75" x14ac:dyDescent="0.25">
      <c r="B156" s="43" t="s">
        <v>750</v>
      </c>
      <c r="C156" s="31">
        <v>51.412999999999997</v>
      </c>
      <c r="D156" s="35">
        <v>-5.6950893484899998</v>
      </c>
      <c r="E156" s="36" t="s">
        <v>164</v>
      </c>
      <c r="F156" s="46" t="s">
        <v>900</v>
      </c>
      <c r="G156" s="37">
        <v>54.8433543408999</v>
      </c>
      <c r="H156" s="36" t="s">
        <v>327</v>
      </c>
      <c r="I156" s="46" t="s">
        <v>1099</v>
      </c>
      <c r="J156" s="31">
        <v>51.43</v>
      </c>
      <c r="K156" s="37">
        <v>-5.6953522130999996</v>
      </c>
      <c r="L156" s="36" t="s">
        <v>165</v>
      </c>
      <c r="M156" s="46" t="s">
        <v>901</v>
      </c>
      <c r="N156" s="38">
        <v>54.843336748500001</v>
      </c>
      <c r="O156" s="36" t="s">
        <v>328</v>
      </c>
      <c r="P156" s="46" t="s">
        <v>1099</v>
      </c>
      <c r="Q156" s="25">
        <v>3</v>
      </c>
      <c r="R156" s="3">
        <f t="shared" si="12"/>
        <v>17.000000000003013</v>
      </c>
      <c r="S156" s="1">
        <f t="shared" si="11"/>
        <v>51.000000000009038</v>
      </c>
      <c r="T156" s="1">
        <f t="shared" si="10"/>
        <v>66.30000000001175</v>
      </c>
      <c r="U156" s="1" t="s">
        <v>1135</v>
      </c>
      <c r="V156" s="19"/>
      <c r="W156" s="19"/>
    </row>
    <row r="157" spans="2:23" ht="15.75" x14ac:dyDescent="0.25">
      <c r="B157" s="43" t="s">
        <v>751</v>
      </c>
      <c r="C157" s="31">
        <v>51.43</v>
      </c>
      <c r="D157" s="35">
        <v>-5.6953522130999996</v>
      </c>
      <c r="E157" s="36" t="s">
        <v>165</v>
      </c>
      <c r="F157" s="46" t="s">
        <v>901</v>
      </c>
      <c r="G157" s="37">
        <v>54.843336748500001</v>
      </c>
      <c r="H157" s="36" t="s">
        <v>328</v>
      </c>
      <c r="I157" s="46" t="s">
        <v>1099</v>
      </c>
      <c r="J157" s="31">
        <v>51.454000000000001</v>
      </c>
      <c r="K157" s="37">
        <v>-5.6957233156599996</v>
      </c>
      <c r="L157" s="36" t="s">
        <v>460</v>
      </c>
      <c r="M157" s="46" t="s">
        <v>985</v>
      </c>
      <c r="N157" s="38">
        <v>54.843311911100002</v>
      </c>
      <c r="O157" s="36" t="s">
        <v>590</v>
      </c>
      <c r="P157" s="46" t="s">
        <v>1099</v>
      </c>
      <c r="Q157" s="25">
        <v>2</v>
      </c>
      <c r="R157" s="3">
        <f t="shared" si="12"/>
        <v>24.000000000000909</v>
      </c>
      <c r="S157" s="1">
        <f t="shared" si="11"/>
        <v>48.000000000001819</v>
      </c>
      <c r="T157" s="1">
        <f t="shared" si="10"/>
        <v>62.400000000002365</v>
      </c>
      <c r="U157" s="1" t="s">
        <v>1135</v>
      </c>
      <c r="V157" s="19"/>
      <c r="W157" s="19"/>
    </row>
    <row r="158" spans="2:23" ht="15.75" x14ac:dyDescent="0.25">
      <c r="B158" s="43" t="s">
        <v>752</v>
      </c>
      <c r="C158" s="31">
        <v>51.463000000000001</v>
      </c>
      <c r="D158" s="35">
        <v>-5.6958624789999996</v>
      </c>
      <c r="E158" s="36" t="s">
        <v>166</v>
      </c>
      <c r="F158" s="46" t="s">
        <v>902</v>
      </c>
      <c r="G158" s="37">
        <v>54.843302596800001</v>
      </c>
      <c r="H158" s="36" t="s">
        <v>329</v>
      </c>
      <c r="I158" s="46" t="s">
        <v>1099</v>
      </c>
      <c r="J158" s="31">
        <v>51.481999999999999</v>
      </c>
      <c r="K158" s="37">
        <v>-5.6961562680300002</v>
      </c>
      <c r="L158" s="36" t="s">
        <v>461</v>
      </c>
      <c r="M158" s="46" t="s">
        <v>986</v>
      </c>
      <c r="N158" s="38">
        <v>54.843282932800001</v>
      </c>
      <c r="O158" s="36" t="s">
        <v>591</v>
      </c>
      <c r="P158" s="46" t="s">
        <v>1099</v>
      </c>
      <c r="Q158" s="25">
        <v>2</v>
      </c>
      <c r="R158" s="3">
        <f t="shared" si="12"/>
        <v>18.999999999998352</v>
      </c>
      <c r="S158" s="1">
        <f t="shared" si="11"/>
        <v>37.999999999996703</v>
      </c>
      <c r="T158" s="1">
        <f t="shared" si="10"/>
        <v>49.399999999995714</v>
      </c>
      <c r="U158" s="1" t="s">
        <v>1135</v>
      </c>
      <c r="V158" s="19"/>
      <c r="W158" s="19"/>
    </row>
    <row r="159" spans="2:23" ht="15.75" x14ac:dyDescent="0.25">
      <c r="B159" s="43" t="s">
        <v>753</v>
      </c>
      <c r="C159" s="31">
        <v>51.491</v>
      </c>
      <c r="D159" s="35">
        <v>-5.6962954311500003</v>
      </c>
      <c r="E159" s="36" t="s">
        <v>167</v>
      </c>
      <c r="F159" s="46" t="s">
        <v>903</v>
      </c>
      <c r="G159" s="37">
        <v>54.843273617999898</v>
      </c>
      <c r="H159" s="36" t="s">
        <v>330</v>
      </c>
      <c r="I159" s="46" t="s">
        <v>1099</v>
      </c>
      <c r="J159" s="31">
        <v>51.515999999999998</v>
      </c>
      <c r="K159" s="37">
        <v>-5.6966819949999996</v>
      </c>
      <c r="L159" s="36" t="s">
        <v>462</v>
      </c>
      <c r="M159" s="46" t="s">
        <v>919</v>
      </c>
      <c r="N159" s="38">
        <v>54.843247742700001</v>
      </c>
      <c r="O159" s="36" t="s">
        <v>592</v>
      </c>
      <c r="P159" s="46" t="s">
        <v>1087</v>
      </c>
      <c r="Q159" s="25">
        <v>2</v>
      </c>
      <c r="R159" s="3">
        <f t="shared" si="12"/>
        <v>24.999999999998579</v>
      </c>
      <c r="S159" s="1">
        <f t="shared" si="11"/>
        <v>49.999999999997158</v>
      </c>
      <c r="T159" s="1">
        <f t="shared" si="10"/>
        <v>64.999999999996305</v>
      </c>
      <c r="U159" s="1" t="s">
        <v>1135</v>
      </c>
      <c r="V159" s="19"/>
      <c r="W159" s="19"/>
    </row>
    <row r="160" spans="2:23" ht="15.75" x14ac:dyDescent="0.25">
      <c r="B160" s="43" t="s">
        <v>754</v>
      </c>
      <c r="C160" s="31">
        <v>51.517000000000003</v>
      </c>
      <c r="D160" s="35">
        <v>-5.69669745754</v>
      </c>
      <c r="E160" s="36" t="s">
        <v>168</v>
      </c>
      <c r="F160" s="46" t="s">
        <v>919</v>
      </c>
      <c r="G160" s="37">
        <v>54.843246707699898</v>
      </c>
      <c r="H160" s="36" t="s">
        <v>331</v>
      </c>
      <c r="I160" s="46" t="s">
        <v>1087</v>
      </c>
      <c r="J160" s="31">
        <v>51.53</v>
      </c>
      <c r="K160" s="37">
        <v>-5.6968984705199999</v>
      </c>
      <c r="L160" s="36" t="s">
        <v>463</v>
      </c>
      <c r="M160" s="46" t="s">
        <v>904</v>
      </c>
      <c r="N160" s="38">
        <v>54.843233251999898</v>
      </c>
      <c r="O160" s="36" t="s">
        <v>593</v>
      </c>
      <c r="P160" s="46" t="s">
        <v>1087</v>
      </c>
      <c r="Q160" s="25">
        <v>3</v>
      </c>
      <c r="R160" s="3">
        <f t="shared" si="12"/>
        <v>12.999999999998124</v>
      </c>
      <c r="S160" s="1">
        <f t="shared" si="11"/>
        <v>38.999999999994373</v>
      </c>
      <c r="T160" s="1">
        <f t="shared" si="10"/>
        <v>50.699999999992684</v>
      </c>
      <c r="U160" s="1" t="s">
        <v>1135</v>
      </c>
      <c r="V160" s="19"/>
      <c r="W160" s="19"/>
    </row>
    <row r="161" spans="2:23" ht="15.75" x14ac:dyDescent="0.25">
      <c r="B161" s="43" t="s">
        <v>755</v>
      </c>
      <c r="C161" s="31">
        <v>51.530999999999999</v>
      </c>
      <c r="D161" s="35">
        <v>-5.6969139330500003</v>
      </c>
      <c r="E161" s="36" t="s">
        <v>169</v>
      </c>
      <c r="F161" s="46" t="s">
        <v>904</v>
      </c>
      <c r="G161" s="37">
        <v>54.843232216899899</v>
      </c>
      <c r="H161" s="36" t="s">
        <v>332</v>
      </c>
      <c r="I161" s="46" t="s">
        <v>1087</v>
      </c>
      <c r="J161" s="31">
        <v>51.536000000000001</v>
      </c>
      <c r="K161" s="37">
        <v>-5.6969912456899996</v>
      </c>
      <c r="L161" s="36" t="s">
        <v>464</v>
      </c>
      <c r="M161" s="46" t="s">
        <v>987</v>
      </c>
      <c r="N161" s="38">
        <v>54.843227041600002</v>
      </c>
      <c r="O161" s="36" t="s">
        <v>594</v>
      </c>
      <c r="P161" s="46" t="s">
        <v>1087</v>
      </c>
      <c r="Q161" s="25">
        <v>2</v>
      </c>
      <c r="R161" s="3">
        <f t="shared" si="12"/>
        <v>5.000000000002558</v>
      </c>
      <c r="S161" s="1">
        <f t="shared" si="11"/>
        <v>10.000000000005116</v>
      </c>
      <c r="T161" s="1">
        <f t="shared" si="10"/>
        <v>13.000000000006651</v>
      </c>
      <c r="U161" s="1" t="s">
        <v>1135</v>
      </c>
      <c r="V161" s="19"/>
      <c r="W161" s="19"/>
    </row>
    <row r="162" spans="2:23" ht="15.75" x14ac:dyDescent="0.25">
      <c r="B162" s="43" t="s">
        <v>756</v>
      </c>
      <c r="C162" s="31">
        <v>51.561</v>
      </c>
      <c r="D162" s="35">
        <v>-5.6973778085799998</v>
      </c>
      <c r="E162" s="36" t="s">
        <v>170</v>
      </c>
      <c r="F162" s="46" t="s">
        <v>905</v>
      </c>
      <c r="G162" s="37">
        <v>54.843201164100002</v>
      </c>
      <c r="H162" s="36" t="s">
        <v>333</v>
      </c>
      <c r="I162" s="46" t="s">
        <v>1087</v>
      </c>
      <c r="J162" s="31">
        <v>51.74</v>
      </c>
      <c r="K162" s="37">
        <v>-5.7001455832200003</v>
      </c>
      <c r="L162" s="36" t="s">
        <v>465</v>
      </c>
      <c r="M162" s="46" t="s">
        <v>906</v>
      </c>
      <c r="N162" s="38">
        <v>54.843015845499899</v>
      </c>
      <c r="O162" s="36" t="s">
        <v>595</v>
      </c>
      <c r="P162" s="46" t="s">
        <v>1088</v>
      </c>
      <c r="Q162" s="25">
        <v>2</v>
      </c>
      <c r="R162" s="3">
        <f t="shared" si="12"/>
        <v>179.00000000000205</v>
      </c>
      <c r="S162" s="1">
        <f t="shared" si="11"/>
        <v>358.00000000000409</v>
      </c>
      <c r="T162" s="1">
        <f t="shared" si="10"/>
        <v>465.40000000000532</v>
      </c>
      <c r="U162" s="1" t="s">
        <v>1135</v>
      </c>
      <c r="V162" s="19"/>
      <c r="W162" s="19"/>
    </row>
    <row r="163" spans="2:23" ht="15.75" x14ac:dyDescent="0.25">
      <c r="B163" s="43" t="s">
        <v>757</v>
      </c>
      <c r="C163" s="31">
        <v>51.741</v>
      </c>
      <c r="D163" s="35">
        <v>-5.7001610455699998</v>
      </c>
      <c r="E163" s="36" t="s">
        <v>171</v>
      </c>
      <c r="F163" s="46" t="s">
        <v>906</v>
      </c>
      <c r="G163" s="37">
        <v>54.843014810100001</v>
      </c>
      <c r="H163" s="36" t="s">
        <v>334</v>
      </c>
      <c r="I163" s="46" t="s">
        <v>1088</v>
      </c>
      <c r="J163" s="31">
        <v>51.795000000000002</v>
      </c>
      <c r="K163" s="37">
        <v>-5.70099601125</v>
      </c>
      <c r="L163" s="36" t="s">
        <v>172</v>
      </c>
      <c r="M163" s="46" t="s">
        <v>907</v>
      </c>
      <c r="N163" s="38">
        <v>54.842958891499897</v>
      </c>
      <c r="O163" s="36" t="s">
        <v>335</v>
      </c>
      <c r="P163" s="46" t="s">
        <v>1088</v>
      </c>
      <c r="Q163" s="25">
        <v>3</v>
      </c>
      <c r="R163" s="3">
        <f t="shared" si="12"/>
        <v>54.000000000002046</v>
      </c>
      <c r="S163" s="1">
        <f t="shared" si="11"/>
        <v>162.00000000000614</v>
      </c>
      <c r="T163" s="1">
        <f t="shared" si="10"/>
        <v>210.60000000000798</v>
      </c>
      <c r="U163" s="1" t="s">
        <v>1135</v>
      </c>
      <c r="V163" s="19"/>
      <c r="W163" s="19"/>
    </row>
    <row r="164" spans="2:23" ht="15.75" x14ac:dyDescent="0.25">
      <c r="B164" s="43" t="s">
        <v>758</v>
      </c>
      <c r="C164" s="31">
        <v>51.795000000000002</v>
      </c>
      <c r="D164" s="35">
        <v>-5.70099601125</v>
      </c>
      <c r="E164" s="36" t="s">
        <v>172</v>
      </c>
      <c r="F164" s="46" t="s">
        <v>907</v>
      </c>
      <c r="G164" s="37">
        <v>54.842958891499897</v>
      </c>
      <c r="H164" s="36" t="s">
        <v>335</v>
      </c>
      <c r="I164" s="46" t="s">
        <v>1088</v>
      </c>
      <c r="J164" s="31">
        <v>51.798000000000002</v>
      </c>
      <c r="K164" s="37">
        <v>-5.7010423981600002</v>
      </c>
      <c r="L164" s="36" t="s">
        <v>466</v>
      </c>
      <c r="M164" s="46" t="s">
        <v>907</v>
      </c>
      <c r="N164" s="38">
        <v>54.842955784700003</v>
      </c>
      <c r="O164" s="36" t="s">
        <v>596</v>
      </c>
      <c r="P164" s="46" t="s">
        <v>1088</v>
      </c>
      <c r="Q164" s="25">
        <v>2</v>
      </c>
      <c r="R164" s="3">
        <f t="shared" si="12"/>
        <v>3.0000000000001137</v>
      </c>
      <c r="S164" s="1">
        <f t="shared" si="11"/>
        <v>6.0000000000002274</v>
      </c>
      <c r="T164" s="1">
        <f t="shared" si="10"/>
        <v>7.8000000000002956</v>
      </c>
      <c r="U164" s="1" t="s">
        <v>1135</v>
      </c>
      <c r="V164" s="19"/>
      <c r="W164" s="19"/>
    </row>
    <row r="165" spans="2:23" x14ac:dyDescent="0.25">
      <c r="B165" s="43" t="s">
        <v>759</v>
      </c>
      <c r="C165" s="31">
        <v>52.174999999999997</v>
      </c>
      <c r="D165" s="35">
        <v>-5.7068259344100003</v>
      </c>
      <c r="E165" s="36" t="s">
        <v>173</v>
      </c>
      <c r="F165" s="46" t="s">
        <v>908</v>
      </c>
      <c r="G165" s="37">
        <v>54.842746738800003</v>
      </c>
      <c r="H165" s="36" t="s">
        <v>336</v>
      </c>
      <c r="I165" s="46" t="s">
        <v>1089</v>
      </c>
      <c r="J165" s="52">
        <v>52.951000000000001</v>
      </c>
      <c r="K165" s="37">
        <v>-5.71802841454</v>
      </c>
      <c r="L165" s="36" t="s">
        <v>174</v>
      </c>
      <c r="M165" s="46" t="s">
        <v>909</v>
      </c>
      <c r="N165" s="38">
        <v>54.844421106699897</v>
      </c>
      <c r="O165" s="36" t="s">
        <v>337</v>
      </c>
      <c r="P165" s="46" t="s">
        <v>1090</v>
      </c>
      <c r="Q165" s="34">
        <f>S165/R165</f>
        <v>5.1546391752577092</v>
      </c>
      <c r="R165" s="3">
        <f t="shared" si="12"/>
        <v>776.00000000000341</v>
      </c>
      <c r="S165" s="1">
        <v>4000</v>
      </c>
      <c r="T165" s="1">
        <f t="shared" si="10"/>
        <v>5200</v>
      </c>
      <c r="U165" s="7" t="s">
        <v>1135</v>
      </c>
      <c r="V165" s="19"/>
      <c r="W165" s="19"/>
    </row>
    <row r="166" spans="2:23" ht="30" x14ac:dyDescent="0.25">
      <c r="B166" s="2"/>
      <c r="C166" s="31">
        <v>52.951000000000001</v>
      </c>
      <c r="D166" s="35">
        <v>-5.71802841454</v>
      </c>
      <c r="E166" s="36" t="s">
        <v>174</v>
      </c>
      <c r="F166" s="46" t="s">
        <v>909</v>
      </c>
      <c r="G166" s="37">
        <v>54.844421106699897</v>
      </c>
      <c r="H166" s="36" t="s">
        <v>337</v>
      </c>
      <c r="I166" s="46" t="s">
        <v>1090</v>
      </c>
      <c r="J166" s="52">
        <v>53.118000000000002</v>
      </c>
      <c r="K166" s="37">
        <v>-5.7201992622800004</v>
      </c>
      <c r="L166" s="36" t="s">
        <v>467</v>
      </c>
      <c r="M166" s="46" t="s">
        <v>988</v>
      </c>
      <c r="N166" s="38">
        <v>54.845228811299897</v>
      </c>
      <c r="O166" s="36" t="s">
        <v>597</v>
      </c>
      <c r="P166" s="46" t="s">
        <v>1081</v>
      </c>
      <c r="Q166" s="1" t="s">
        <v>760</v>
      </c>
      <c r="R166" s="3">
        <f t="shared" si="12"/>
        <v>167.00000000000159</v>
      </c>
      <c r="S166" s="1"/>
      <c r="T166" s="1"/>
      <c r="U166" s="7" t="s">
        <v>1136</v>
      </c>
    </row>
    <row r="167" spans="2:23" x14ac:dyDescent="0.25">
      <c r="B167" s="12"/>
      <c r="C167" s="12"/>
      <c r="D167" s="12"/>
      <c r="E167" s="12"/>
      <c r="F167" s="12"/>
      <c r="G167" s="12"/>
      <c r="H167" s="12"/>
      <c r="I167" s="12"/>
      <c r="J167" s="13"/>
      <c r="K167" s="13"/>
      <c r="L167" s="13"/>
      <c r="M167" s="48"/>
      <c r="N167" s="13"/>
      <c r="O167" s="13"/>
      <c r="P167" s="13"/>
      <c r="Q167" s="10"/>
      <c r="R167" s="26"/>
      <c r="S167" s="11"/>
      <c r="T167" s="11"/>
      <c r="U167" s="15"/>
    </row>
    <row r="168" spans="2:23" x14ac:dyDescent="0.25">
      <c r="B168" s="27"/>
      <c r="C168" s="27"/>
      <c r="D168" s="27"/>
      <c r="E168" s="27"/>
      <c r="F168" s="27"/>
      <c r="G168" s="27"/>
      <c r="H168" s="27"/>
      <c r="I168" s="27"/>
      <c r="J168" s="28"/>
      <c r="K168" s="28"/>
      <c r="L168" s="28"/>
      <c r="M168" s="49"/>
      <c r="N168" s="28"/>
      <c r="O168" s="28"/>
      <c r="P168" s="28"/>
      <c r="Q168" s="19"/>
      <c r="R168" s="4" t="s">
        <v>8</v>
      </c>
      <c r="S168" s="4" t="s">
        <v>9</v>
      </c>
      <c r="T168" s="4" t="s">
        <v>10</v>
      </c>
      <c r="U168" s="19"/>
    </row>
    <row r="169" spans="2:23" ht="18.75" x14ac:dyDescent="0.25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50"/>
      <c r="N169" s="29"/>
      <c r="O169" s="29"/>
      <c r="P169" s="29"/>
      <c r="Q169" s="9" t="s">
        <v>11</v>
      </c>
      <c r="R169" s="3">
        <f>SUM(R3:R166)</f>
        <v>7182.9999999999991</v>
      </c>
      <c r="S169" s="1">
        <f>SUM(S3:S166)</f>
        <v>23692.99999999992</v>
      </c>
      <c r="T169" s="45">
        <f>SUM(T3:T166)</f>
        <v>30800.899999999911</v>
      </c>
      <c r="U169" s="30"/>
    </row>
    <row r="182" ht="15" customHeight="1" x14ac:dyDescent="0.25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Section Status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orusten</dc:creator>
  <cp:lastModifiedBy>Alan Redman - Intertek</cp:lastModifiedBy>
  <dcterms:created xsi:type="dcterms:W3CDTF">2015-11-06T07:45:14Z</dcterms:created>
  <dcterms:modified xsi:type="dcterms:W3CDTF">2015-12-14T12:41:51Z</dcterms:modified>
</cp:coreProperties>
</file>